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C2797BF5-4E1D-4AE4-A78B-5AD9F952D7EF}" xr6:coauthVersionLast="46" xr6:coauthVersionMax="46" xr10:uidLastSave="{00000000-0000-0000-0000-000000000000}"/>
  <workbookProtection workbookPassword="9675" lockStructure="1"/>
  <bookViews>
    <workbookView xWindow="-28920" yWindow="7455" windowWidth="29040" windowHeight="15840" tabRatio="312" xr2:uid="{00000000-000D-0000-FFFF-FFFF00000000}"/>
  </bookViews>
  <sheets>
    <sheet name="Markkinointibudjetti" sheetId="1" r:id="rId1"/>
    <sheet name="Aputaulu" sheetId="5" state="hidden" r:id="rId2"/>
    <sheet name="Taul1" sheetId="6" r:id="rId3"/>
  </sheets>
  <definedNames>
    <definedName name="_xlnm.Print_Area" localSheetId="0">Markkinointibudjetti!$B$2:$AB$82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P35" i="1"/>
  <c r="P34" i="1"/>
  <c r="P33" i="1"/>
  <c r="P32" i="1"/>
  <c r="P31" i="1"/>
  <c r="P30" i="1"/>
  <c r="D38" i="1" l="1"/>
  <c r="D40" i="1" s="1"/>
  <c r="P22" i="1"/>
  <c r="P21" i="1"/>
  <c r="P11" i="1"/>
  <c r="Q46" i="5" s="1"/>
  <c r="P12" i="1"/>
  <c r="Q48" i="5" s="1"/>
  <c r="P13" i="1"/>
  <c r="Q50" i="5" s="1"/>
  <c r="P14" i="1"/>
  <c r="Q52" i="5" s="1"/>
  <c r="P15" i="1"/>
  <c r="Q54" i="5" s="1"/>
  <c r="P16" i="1"/>
  <c r="Q56" i="5" s="1"/>
  <c r="P17" i="1"/>
  <c r="Q58" i="5" s="1"/>
  <c r="P18" i="1"/>
  <c r="P19" i="1"/>
  <c r="P20" i="1"/>
  <c r="P23" i="1"/>
  <c r="P24" i="1"/>
  <c r="P25" i="1"/>
  <c r="P26" i="1"/>
  <c r="P27" i="1"/>
  <c r="P28" i="1"/>
  <c r="P29" i="1"/>
  <c r="P37" i="1"/>
  <c r="G25" i="5"/>
  <c r="G26" i="5"/>
  <c r="F12" i="5"/>
  <c r="F14" i="5"/>
  <c r="G12" i="5"/>
  <c r="H12" i="5"/>
  <c r="I12" i="5"/>
  <c r="I14" i="5" s="1"/>
  <c r="J12" i="5"/>
  <c r="J14" i="5"/>
  <c r="J16" i="5" s="1"/>
  <c r="K12" i="5"/>
  <c r="L12" i="5"/>
  <c r="M12" i="5"/>
  <c r="N12" i="5"/>
  <c r="N14" i="5"/>
  <c r="O12" i="5"/>
  <c r="O14" i="5"/>
  <c r="O18" i="5" s="1"/>
  <c r="P12" i="5"/>
  <c r="P14" i="5"/>
  <c r="F13" i="5"/>
  <c r="G13" i="5"/>
  <c r="H13" i="5"/>
  <c r="I13" i="5"/>
  <c r="J13" i="5"/>
  <c r="K13" i="5"/>
  <c r="L13" i="5"/>
  <c r="M13" i="5"/>
  <c r="N13" i="5"/>
  <c r="O13" i="5"/>
  <c r="P13" i="5"/>
  <c r="D16" i="5"/>
  <c r="E13" i="5"/>
  <c r="E12" i="5"/>
  <c r="E14" i="5" s="1"/>
  <c r="F58" i="5"/>
  <c r="F59" i="5" s="1"/>
  <c r="G58" i="5"/>
  <c r="H58" i="5"/>
  <c r="H59" i="5" s="1"/>
  <c r="I58" i="5"/>
  <c r="I59" i="5" s="1"/>
  <c r="J58" i="5"/>
  <c r="K58" i="5"/>
  <c r="K59" i="5" s="1"/>
  <c r="K56" i="5"/>
  <c r="K57" i="5" s="1"/>
  <c r="L58" i="5"/>
  <c r="M58" i="5"/>
  <c r="M59" i="5" s="1"/>
  <c r="M56" i="5"/>
  <c r="N58" i="5"/>
  <c r="O58" i="5"/>
  <c r="O56" i="5"/>
  <c r="P58" i="5"/>
  <c r="P59" i="5" s="1"/>
  <c r="F39" i="5"/>
  <c r="F40" i="5" s="1"/>
  <c r="G39" i="5"/>
  <c r="H39" i="5"/>
  <c r="I39" i="5"/>
  <c r="J39" i="5"/>
  <c r="K39" i="5"/>
  <c r="L39" i="5"/>
  <c r="M39" i="5"/>
  <c r="N39" i="5"/>
  <c r="N40" i="5" s="1"/>
  <c r="O39" i="5"/>
  <c r="P39" i="5"/>
  <c r="E39" i="5"/>
  <c r="Q39" i="5"/>
  <c r="D39" i="5"/>
  <c r="C39" i="5"/>
  <c r="H27" i="5"/>
  <c r="I27" i="5"/>
  <c r="I28" i="5" s="1"/>
  <c r="J27" i="5"/>
  <c r="K27" i="5"/>
  <c r="L27" i="5"/>
  <c r="M27" i="5"/>
  <c r="N27" i="5"/>
  <c r="O27" i="5"/>
  <c r="P27" i="5"/>
  <c r="P28" i="5" s="1"/>
  <c r="F29" i="5"/>
  <c r="F30" i="5" s="1"/>
  <c r="G29" i="5"/>
  <c r="H29" i="5"/>
  <c r="I29" i="5"/>
  <c r="J29" i="5"/>
  <c r="J30" i="5" s="1"/>
  <c r="K29" i="5"/>
  <c r="L29" i="5"/>
  <c r="M29" i="5"/>
  <c r="M30" i="5" s="1"/>
  <c r="N29" i="5"/>
  <c r="O29" i="5"/>
  <c r="O30" i="5" s="1"/>
  <c r="P29" i="5"/>
  <c r="F31" i="5"/>
  <c r="G31" i="5"/>
  <c r="H31" i="5"/>
  <c r="I31" i="5"/>
  <c r="J31" i="5"/>
  <c r="J32" i="5"/>
  <c r="K31" i="5"/>
  <c r="L31" i="5"/>
  <c r="M31" i="5"/>
  <c r="N31" i="5"/>
  <c r="O31" i="5"/>
  <c r="P31" i="5"/>
  <c r="F33" i="5"/>
  <c r="G33" i="5"/>
  <c r="G34" i="5" s="1"/>
  <c r="H33" i="5"/>
  <c r="I33" i="5"/>
  <c r="J33" i="5"/>
  <c r="K33" i="5"/>
  <c r="L33" i="5"/>
  <c r="L34" i="5" s="1"/>
  <c r="M33" i="5"/>
  <c r="N33" i="5"/>
  <c r="O33" i="5"/>
  <c r="P33" i="5"/>
  <c r="F35" i="5"/>
  <c r="G35" i="5"/>
  <c r="H35" i="5"/>
  <c r="H36" i="5" s="1"/>
  <c r="I35" i="5"/>
  <c r="J35" i="5"/>
  <c r="K35" i="5"/>
  <c r="K36" i="5" s="1"/>
  <c r="L35" i="5"/>
  <c r="M35" i="5"/>
  <c r="M36" i="5"/>
  <c r="N35" i="5"/>
  <c r="O35" i="5"/>
  <c r="P35" i="5"/>
  <c r="F37" i="5"/>
  <c r="G37" i="5"/>
  <c r="H37" i="5"/>
  <c r="H38" i="5" s="1"/>
  <c r="I37" i="5"/>
  <c r="J37" i="5"/>
  <c r="K37" i="5"/>
  <c r="L37" i="5"/>
  <c r="M37" i="5"/>
  <c r="M38" i="5" s="1"/>
  <c r="N37" i="5"/>
  <c r="O37" i="5"/>
  <c r="P37" i="5"/>
  <c r="C35" i="5"/>
  <c r="C37" i="5"/>
  <c r="C33" i="5"/>
  <c r="C31" i="5"/>
  <c r="C29" i="5"/>
  <c r="C27" i="5"/>
  <c r="C25" i="5"/>
  <c r="F25" i="5"/>
  <c r="H25" i="5"/>
  <c r="I25" i="5"/>
  <c r="I26" i="5" s="1"/>
  <c r="J25" i="5"/>
  <c r="K25" i="5"/>
  <c r="L25" i="5"/>
  <c r="M25" i="5"/>
  <c r="N25" i="5"/>
  <c r="N26" i="5"/>
  <c r="O25" i="5"/>
  <c r="P25" i="5"/>
  <c r="E29" i="5"/>
  <c r="Q29" i="5" s="1"/>
  <c r="E31" i="5"/>
  <c r="E33" i="5"/>
  <c r="Q33" i="5"/>
  <c r="E35" i="5"/>
  <c r="Q35" i="5"/>
  <c r="E37" i="5"/>
  <c r="Q37" i="5"/>
  <c r="E25" i="5"/>
  <c r="E26" i="5" s="1"/>
  <c r="D29" i="5"/>
  <c r="K30" i="5" s="1"/>
  <c r="D31" i="5"/>
  <c r="H32" i="5"/>
  <c r="P32" i="5"/>
  <c r="D33" i="5"/>
  <c r="M34" i="5" s="1"/>
  <c r="D35" i="5"/>
  <c r="P36" i="5" s="1"/>
  <c r="D37" i="5"/>
  <c r="N38" i="5" s="1"/>
  <c r="D27" i="5"/>
  <c r="J28" i="5" s="1"/>
  <c r="H28" i="5"/>
  <c r="L28" i="5"/>
  <c r="D25" i="5"/>
  <c r="O26" i="5" s="1"/>
  <c r="C44" i="5"/>
  <c r="D44" i="5"/>
  <c r="E44" i="5"/>
  <c r="F44" i="5"/>
  <c r="G44" i="5"/>
  <c r="H44" i="5"/>
  <c r="H45" i="5" s="1"/>
  <c r="I44" i="5"/>
  <c r="J44" i="5"/>
  <c r="K44" i="5"/>
  <c r="L44" i="5"/>
  <c r="L45" i="5" s="1"/>
  <c r="M44" i="5"/>
  <c r="N44" i="5"/>
  <c r="O44" i="5"/>
  <c r="P44" i="5"/>
  <c r="C46" i="5"/>
  <c r="D46" i="5"/>
  <c r="E46" i="5"/>
  <c r="F46" i="5"/>
  <c r="G46" i="5"/>
  <c r="H46" i="5"/>
  <c r="H47" i="5" s="1"/>
  <c r="I46" i="5"/>
  <c r="J46" i="5"/>
  <c r="K46" i="5"/>
  <c r="L46" i="5"/>
  <c r="M46" i="5"/>
  <c r="M47" i="5"/>
  <c r="N46" i="5"/>
  <c r="N47" i="5" s="1"/>
  <c r="O46" i="5"/>
  <c r="O47" i="5" s="1"/>
  <c r="P46" i="5"/>
  <c r="C48" i="5"/>
  <c r="D48" i="5"/>
  <c r="E48" i="5"/>
  <c r="E49" i="5"/>
  <c r="F48" i="5"/>
  <c r="F49" i="5" s="1"/>
  <c r="G48" i="5"/>
  <c r="H48" i="5"/>
  <c r="H49" i="5" s="1"/>
  <c r="I48" i="5"/>
  <c r="I49" i="5" s="1"/>
  <c r="J48" i="5"/>
  <c r="K48" i="5"/>
  <c r="K49" i="5" s="1"/>
  <c r="L48" i="5"/>
  <c r="L49" i="5" s="1"/>
  <c r="M48" i="5"/>
  <c r="M49" i="5" s="1"/>
  <c r="N48" i="5"/>
  <c r="O48" i="5"/>
  <c r="P48" i="5"/>
  <c r="P49" i="5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F50" i="5"/>
  <c r="F51" i="5" s="1"/>
  <c r="G50" i="5"/>
  <c r="G51" i="5" s="1"/>
  <c r="H50" i="5"/>
  <c r="I50" i="5"/>
  <c r="I51" i="5" s="1"/>
  <c r="J50" i="5"/>
  <c r="K50" i="5"/>
  <c r="K51" i="5" s="1"/>
  <c r="L50" i="5"/>
  <c r="M50" i="5"/>
  <c r="N50" i="5"/>
  <c r="O50" i="5"/>
  <c r="P50" i="5"/>
  <c r="F52" i="5"/>
  <c r="F53" i="5"/>
  <c r="G52" i="5"/>
  <c r="G53" i="5" s="1"/>
  <c r="H52" i="5"/>
  <c r="I52" i="5"/>
  <c r="I53" i="5" s="1"/>
  <c r="J52" i="5"/>
  <c r="K52" i="5"/>
  <c r="K53" i="5" s="1"/>
  <c r="L52" i="5"/>
  <c r="L53" i="5" s="1"/>
  <c r="M52" i="5"/>
  <c r="M53" i="5" s="1"/>
  <c r="N52" i="5"/>
  <c r="N53" i="5" s="1"/>
  <c r="O52" i="5"/>
  <c r="P52" i="5"/>
  <c r="F54" i="5"/>
  <c r="F55" i="5" s="1"/>
  <c r="G54" i="5"/>
  <c r="H54" i="5"/>
  <c r="I54" i="5"/>
  <c r="I55" i="5" s="1"/>
  <c r="J54" i="5"/>
  <c r="J55" i="5" s="1"/>
  <c r="K54" i="5"/>
  <c r="K55" i="5" s="1"/>
  <c r="L54" i="5"/>
  <c r="M54" i="5"/>
  <c r="N54" i="5"/>
  <c r="N55" i="5" s="1"/>
  <c r="O54" i="5"/>
  <c r="O55" i="5" s="1"/>
  <c r="P54" i="5"/>
  <c r="P55" i="5" s="1"/>
  <c r="E50" i="5"/>
  <c r="E51" i="5" s="1"/>
  <c r="E52" i="5"/>
  <c r="E53" i="5" s="1"/>
  <c r="E54" i="5"/>
  <c r="C50" i="5"/>
  <c r="C52" i="5"/>
  <c r="C54" i="5"/>
  <c r="C56" i="5"/>
  <c r="C58" i="5"/>
  <c r="D50" i="5"/>
  <c r="D52" i="5"/>
  <c r="D54" i="5"/>
  <c r="E55" i="5" s="1"/>
  <c r="D56" i="5"/>
  <c r="O57" i="5" s="1"/>
  <c r="D58" i="5"/>
  <c r="J59" i="5" s="1"/>
  <c r="D15" i="5"/>
  <c r="P15" i="5"/>
  <c r="Q12" i="5"/>
  <c r="F4" i="5"/>
  <c r="G4" i="5"/>
  <c r="H4" i="5"/>
  <c r="I4" i="5"/>
  <c r="J4" i="5"/>
  <c r="K4" i="5"/>
  <c r="L4" i="5"/>
  <c r="M4" i="5"/>
  <c r="N4" i="5"/>
  <c r="O4" i="5"/>
  <c r="P4" i="5"/>
  <c r="E4" i="5"/>
  <c r="D6" i="5"/>
  <c r="F3" i="5"/>
  <c r="F5" i="5"/>
  <c r="F7" i="5" s="1"/>
  <c r="G3" i="5"/>
  <c r="G5" i="5" s="1"/>
  <c r="H3" i="5"/>
  <c r="H5" i="5" s="1"/>
  <c r="I3" i="5"/>
  <c r="I5" i="5"/>
  <c r="I6" i="5" s="1"/>
  <c r="J3" i="5"/>
  <c r="J5" i="5"/>
  <c r="J6" i="5" s="1"/>
  <c r="K3" i="5"/>
  <c r="K5" i="5"/>
  <c r="L3" i="5"/>
  <c r="L5" i="5" s="1"/>
  <c r="M3" i="5"/>
  <c r="M5" i="5" s="1"/>
  <c r="N3" i="5"/>
  <c r="N5" i="5"/>
  <c r="O3" i="5"/>
  <c r="P3" i="5"/>
  <c r="P5" i="5"/>
  <c r="E3" i="5"/>
  <c r="E5" i="5"/>
  <c r="E7" i="5" s="1"/>
  <c r="Q24" i="5"/>
  <c r="P56" i="5"/>
  <c r="N56" i="5"/>
  <c r="L56" i="5"/>
  <c r="L57" i="5" s="1"/>
  <c r="J56" i="5"/>
  <c r="I56" i="5"/>
  <c r="H56" i="5"/>
  <c r="H57" i="5" s="1"/>
  <c r="G56" i="5"/>
  <c r="F56" i="5"/>
  <c r="Q3" i="5"/>
  <c r="G9" i="1"/>
  <c r="H43" i="5" s="1"/>
  <c r="P2" i="5"/>
  <c r="P11" i="5" s="1"/>
  <c r="N24" i="5"/>
  <c r="M2" i="5"/>
  <c r="M11" i="5" s="1"/>
  <c r="L24" i="5"/>
  <c r="J2" i="5"/>
  <c r="J11" i="5" s="1"/>
  <c r="H2" i="5"/>
  <c r="H11" i="5" s="1"/>
  <c r="E2" i="5"/>
  <c r="E11" i="5"/>
  <c r="G48" i="1"/>
  <c r="C48" i="1"/>
  <c r="P9" i="1"/>
  <c r="Q43" i="5" s="1"/>
  <c r="O9" i="1"/>
  <c r="P43" i="5" s="1"/>
  <c r="N9" i="1"/>
  <c r="O43" i="5"/>
  <c r="M9" i="1"/>
  <c r="N43" i="5"/>
  <c r="L9" i="1"/>
  <c r="M43" i="5" s="1"/>
  <c r="K9" i="1"/>
  <c r="L43" i="5" s="1"/>
  <c r="J9" i="1"/>
  <c r="K43" i="5"/>
  <c r="I9" i="1"/>
  <c r="J43" i="5"/>
  <c r="H9" i="1"/>
  <c r="I43" i="5" s="1"/>
  <c r="F9" i="1"/>
  <c r="G43" i="5" s="1"/>
  <c r="E9" i="1"/>
  <c r="F43" i="5"/>
  <c r="D9" i="1"/>
  <c r="E43" i="5"/>
  <c r="P10" i="1"/>
  <c r="Q44" i="5" s="1"/>
  <c r="E56" i="5"/>
  <c r="E57" i="5" s="1"/>
  <c r="E27" i="5"/>
  <c r="Q27" i="5" s="1"/>
  <c r="G27" i="5"/>
  <c r="G28" i="5" s="1"/>
  <c r="F27" i="5"/>
  <c r="M14" i="5"/>
  <c r="M15" i="5"/>
  <c r="M17" i="5" s="1"/>
  <c r="P34" i="5"/>
  <c r="Q31" i="5"/>
  <c r="O5" i="5"/>
  <c r="O7" i="5" s="1"/>
  <c r="E32" i="5"/>
  <c r="N32" i="5"/>
  <c r="L14" i="5"/>
  <c r="L16" i="5"/>
  <c r="L17" i="5" s="1"/>
  <c r="M24" i="5"/>
  <c r="E24" i="5"/>
  <c r="J24" i="5"/>
  <c r="F24" i="5"/>
  <c r="G2" i="5"/>
  <c r="G11" i="5" s="1"/>
  <c r="G24" i="5"/>
  <c r="H24" i="5"/>
  <c r="F2" i="5"/>
  <c r="F11" i="5"/>
  <c r="Q2" i="5"/>
  <c r="Q11" i="5"/>
  <c r="N2" i="5"/>
  <c r="N11" i="5" s="1"/>
  <c r="O24" i="5"/>
  <c r="I2" i="5"/>
  <c r="I11" i="5" s="1"/>
  <c r="I24" i="5"/>
  <c r="O2" i="5"/>
  <c r="O11" i="5"/>
  <c r="E28" i="5"/>
  <c r="O28" i="5"/>
  <c r="L2" i="5"/>
  <c r="L11" i="5" s="1"/>
  <c r="P24" i="5"/>
  <c r="M28" i="5"/>
  <c r="P7" i="1"/>
  <c r="E58" i="5"/>
  <c r="E59" i="5" s="1"/>
  <c r="K2" i="5"/>
  <c r="K11" i="5"/>
  <c r="K24" i="5"/>
  <c r="G14" i="5"/>
  <c r="G16" i="5"/>
  <c r="G17" i="5" s="1"/>
  <c r="G38" i="1"/>
  <c r="G40" i="1" s="1"/>
  <c r="L38" i="1"/>
  <c r="L40" i="1" s="1"/>
  <c r="H38" i="1"/>
  <c r="H40" i="1" s="1"/>
  <c r="O38" i="1"/>
  <c r="O40" i="1" s="1"/>
  <c r="I38" i="1"/>
  <c r="I40" i="1" s="1"/>
  <c r="K38" i="1"/>
  <c r="K40" i="1" s="1"/>
  <c r="J38" i="1"/>
  <c r="J40" i="1" s="1"/>
  <c r="N38" i="1"/>
  <c r="N40" i="1" s="1"/>
  <c r="M38" i="1"/>
  <c r="M40" i="1" s="1"/>
  <c r="F38" i="1"/>
  <c r="F40" i="1" s="1"/>
  <c r="E38" i="1"/>
  <c r="E40" i="1" s="1"/>
  <c r="J34" i="5"/>
  <c r="J26" i="5"/>
  <c r="K14" i="5"/>
  <c r="K16" i="5" s="1"/>
  <c r="K17" i="5" s="1"/>
  <c r="K15" i="5"/>
  <c r="F32" i="5"/>
  <c r="H34" i="5"/>
  <c r="M32" i="5"/>
  <c r="K32" i="5"/>
  <c r="K28" i="5"/>
  <c r="O16" i="5"/>
  <c r="G36" i="5"/>
  <c r="Q25" i="5"/>
  <c r="E34" i="5"/>
  <c r="O36" i="5"/>
  <c r="I36" i="5"/>
  <c r="L40" i="5"/>
  <c r="L36" i="5"/>
  <c r="J47" i="5"/>
  <c r="G40" i="5"/>
  <c r="N59" i="5"/>
  <c r="E40" i="5"/>
  <c r="H55" i="5"/>
  <c r="E47" i="5"/>
  <c r="K47" i="5"/>
  <c r="O51" i="5"/>
  <c r="P47" i="5"/>
  <c r="P53" i="5"/>
  <c r="G59" i="5"/>
  <c r="L51" i="5"/>
  <c r="L59" i="5"/>
  <c r="M51" i="5"/>
  <c r="H53" i="5"/>
  <c r="O49" i="5"/>
  <c r="N49" i="5"/>
  <c r="G49" i="5"/>
  <c r="G45" i="5"/>
  <c r="O59" i="5"/>
  <c r="J49" i="5"/>
  <c r="J40" i="5"/>
  <c r="G57" i="5"/>
  <c r="J7" i="5"/>
  <c r="P16" i="5"/>
  <c r="P17" i="5" s="1"/>
  <c r="N7" i="5"/>
  <c r="H40" i="5"/>
  <c r="O40" i="5"/>
  <c r="I40" i="5"/>
  <c r="G15" i="5"/>
  <c r="O6" i="5"/>
  <c r="O8" i="5" s="1"/>
  <c r="E36" i="5"/>
  <c r="P40" i="5"/>
  <c r="M40" i="5"/>
  <c r="H26" i="5"/>
  <c r="H14" i="5"/>
  <c r="H16" i="5" s="1"/>
  <c r="M16" i="5"/>
  <c r="D18" i="5"/>
  <c r="N18" i="5" s="1"/>
  <c r="H51" i="5"/>
  <c r="K40" i="5"/>
  <c r="J51" i="5"/>
  <c r="N51" i="5"/>
  <c r="P51" i="5"/>
  <c r="L15" i="5"/>
  <c r="F15" i="5"/>
  <c r="F16" i="5"/>
  <c r="F18" i="5"/>
  <c r="K7" i="5"/>
  <c r="K6" i="5"/>
  <c r="K8" i="5" s="1"/>
  <c r="F6" i="5"/>
  <c r="F8" i="5" s="1"/>
  <c r="P6" i="5"/>
  <c r="P7" i="5"/>
  <c r="N15" i="5"/>
  <c r="N16" i="5"/>
  <c r="N17" i="5" s="1"/>
  <c r="G47" i="5"/>
  <c r="F26" i="5"/>
  <c r="N6" i="5"/>
  <c r="N8" i="5" s="1"/>
  <c r="O53" i="5"/>
  <c r="K26" i="5"/>
  <c r="L32" i="5"/>
  <c r="F28" i="5"/>
  <c r="F34" i="5"/>
  <c r="D9" i="5"/>
  <c r="P9" i="5" s="1"/>
  <c r="P26" i="5"/>
  <c r="J36" i="5"/>
  <c r="O34" i="5"/>
  <c r="O32" i="5"/>
  <c r="I32" i="5"/>
  <c r="L18" i="5"/>
  <c r="F36" i="5"/>
  <c r="I47" i="5"/>
  <c r="G32" i="5"/>
  <c r="L47" i="5"/>
  <c r="N28" i="5"/>
  <c r="F17" i="5"/>
  <c r="P8" i="5"/>
  <c r="K9" i="5"/>
  <c r="I9" i="5"/>
  <c r="O9" i="5"/>
  <c r="F9" i="5"/>
  <c r="F47" i="5" l="1"/>
  <c r="J53" i="5"/>
  <c r="H60" i="5"/>
  <c r="J45" i="5"/>
  <c r="P38" i="1"/>
  <c r="P40" i="1" s="1"/>
  <c r="J8" i="5"/>
  <c r="M9" i="5"/>
  <c r="M6" i="5"/>
  <c r="M8" i="5" s="1"/>
  <c r="M7" i="5"/>
  <c r="H9" i="5"/>
  <c r="H7" i="5"/>
  <c r="H6" i="5"/>
  <c r="H8" i="5" s="1"/>
  <c r="L7" i="5"/>
  <c r="L6" i="5"/>
  <c r="L9" i="5"/>
  <c r="G7" i="5"/>
  <c r="G9" i="5"/>
  <c r="G6" i="5"/>
  <c r="J17" i="5"/>
  <c r="E15" i="5"/>
  <c r="E18" i="5"/>
  <c r="Q18" i="5" s="1"/>
  <c r="E16" i="5"/>
  <c r="I16" i="5"/>
  <c r="I18" i="5"/>
  <c r="I15" i="5"/>
  <c r="N36" i="5"/>
  <c r="G38" i="5"/>
  <c r="K34" i="5"/>
  <c r="K41" i="5" s="1"/>
  <c r="N30" i="5"/>
  <c r="N41" i="5" s="1"/>
  <c r="I30" i="5"/>
  <c r="I41" i="5" s="1"/>
  <c r="I45" i="5"/>
  <c r="H15" i="5"/>
  <c r="H17" i="5" s="1"/>
  <c r="N9" i="5"/>
  <c r="O15" i="5"/>
  <c r="O17" i="5" s="1"/>
  <c r="E9" i="5"/>
  <c r="Q9" i="5" s="1"/>
  <c r="G18" i="5"/>
  <c r="J57" i="5"/>
  <c r="E30" i="5"/>
  <c r="E41" i="5" s="1"/>
  <c r="F57" i="5"/>
  <c r="F45" i="5"/>
  <c r="G30" i="5"/>
  <c r="G41" i="5" s="1"/>
  <c r="H30" i="5"/>
  <c r="H41" i="5" s="1"/>
  <c r="I7" i="5"/>
  <c r="I8" i="5" s="1"/>
  <c r="M26" i="5"/>
  <c r="M41" i="5" s="1"/>
  <c r="P38" i="5"/>
  <c r="K38" i="5"/>
  <c r="P30" i="5"/>
  <c r="P41" i="5" s="1"/>
  <c r="G55" i="5"/>
  <c r="G60" i="5" s="1"/>
  <c r="H18" i="5"/>
  <c r="G8" i="5"/>
  <c r="E45" i="5"/>
  <c r="E60" i="5" s="1"/>
  <c r="Q60" i="5" s="1"/>
  <c r="N57" i="5"/>
  <c r="I57" i="5"/>
  <c r="L55" i="5"/>
  <c r="L60" i="5" s="1"/>
  <c r="L38" i="5"/>
  <c r="L30" i="5"/>
  <c r="N34" i="5"/>
  <c r="K45" i="5"/>
  <c r="K60" i="5" s="1"/>
  <c r="J9" i="5"/>
  <c r="E17" i="5"/>
  <c r="Q17" i="5" s="1"/>
  <c r="P18" i="5"/>
  <c r="M18" i="5"/>
  <c r="E6" i="5"/>
  <c r="E8" i="5" s="1"/>
  <c r="Q8" i="5" s="1"/>
  <c r="P57" i="5"/>
  <c r="J18" i="5"/>
  <c r="I38" i="5"/>
  <c r="L26" i="5"/>
  <c r="L41" i="5" s="1"/>
  <c r="O38" i="5"/>
  <c r="O41" i="5" s="1"/>
  <c r="J38" i="5"/>
  <c r="J41" i="5" s="1"/>
  <c r="I34" i="5"/>
  <c r="M45" i="5"/>
  <c r="N45" i="5"/>
  <c r="E38" i="5"/>
  <c r="K18" i="5"/>
  <c r="F38" i="5"/>
  <c r="F41" i="5" s="1"/>
  <c r="O45" i="5"/>
  <c r="O60" i="5" s="1"/>
  <c r="M57" i="5"/>
  <c r="P45" i="5"/>
  <c r="J15" i="5"/>
  <c r="M55" i="5"/>
  <c r="N60" i="5" l="1"/>
  <c r="O62" i="5" s="1"/>
  <c r="P60" i="5"/>
  <c r="I62" i="5"/>
  <c r="P62" i="5"/>
  <c r="L62" i="5"/>
  <c r="J60" i="5"/>
  <c r="K62" i="5" s="1"/>
  <c r="H62" i="5"/>
  <c r="Q41" i="5"/>
  <c r="F62" i="5"/>
  <c r="M62" i="5"/>
  <c r="F60" i="5"/>
  <c r="G62" i="5" s="1"/>
  <c r="M60" i="5"/>
  <c r="N62" i="5" s="1"/>
  <c r="I60" i="5"/>
  <c r="J62" i="5" s="1"/>
  <c r="I17" i="5"/>
  <c r="L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Jadelcons</author>
    <author>Henri Järvinen</author>
  </authors>
  <commentList>
    <comment ref="D6" authorId="0" shapeId="0" xr:uid="{00000000-0006-0000-0000-000003000000}">
      <text>
        <r>
          <rPr>
            <sz val="10"/>
            <color indexed="81"/>
            <rFont val="Tahoma"/>
            <family val="2"/>
          </rPr>
          <t>Kuukausijärjestyksen voi muuttaa.</t>
        </r>
      </text>
    </comment>
    <comment ref="R6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C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Tälle riville voit täyttää esim. liikevaihdon, myyntikatteen yms. Ohjelma laskee alas osuuden (%) tästä luvusta. Yleisimmin käytetään liikevaihtoa.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Jadelcons</author>
  </authors>
  <commentList>
    <comment ref="C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C1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</commentList>
</comments>
</file>

<file path=xl/sharedStrings.xml><?xml version="1.0" encoding="utf-8"?>
<sst xmlns="http://schemas.openxmlformats.org/spreadsheetml/2006/main" count="95" uniqueCount="73">
  <si>
    <t>YHT</t>
  </si>
  <si>
    <t xml:space="preserve"> </t>
  </si>
  <si>
    <t>Muistiinpanot:</t>
  </si>
  <si>
    <t>Kesä</t>
  </si>
  <si>
    <t>Elo</t>
  </si>
  <si>
    <t>Syys</t>
  </si>
  <si>
    <t>Loka</t>
  </si>
  <si>
    <t>%</t>
  </si>
  <si>
    <t>Luontaisedut</t>
  </si>
  <si>
    <t>Rahapalkat</t>
  </si>
  <si>
    <t>Pidätyksen  alaiset palkat</t>
  </si>
  <si>
    <t>Veronpidätys</t>
  </si>
  <si>
    <t>TT-vakuutusmaksupidätys</t>
  </si>
  <si>
    <t>Nettopalkka</t>
  </si>
  <si>
    <t>Tilityksen Verottajalle</t>
  </si>
  <si>
    <t>YEL-YRITTÄJÄT</t>
  </si>
  <si>
    <t>TYÖNTEKIJÄT</t>
  </si>
  <si>
    <t>ARVONLISÄVERON LASKENTA</t>
  </si>
  <si>
    <t>Nettopalkat</t>
  </si>
  <si>
    <t xml:space="preserve"> - maksettava alv</t>
  </si>
  <si>
    <t>ALV %</t>
  </si>
  <si>
    <t xml:space="preserve"> - vähennettävä alv</t>
  </si>
  <si>
    <t>MYYNNIN ALV</t>
  </si>
  <si>
    <t>OSTOJEN ALV</t>
  </si>
  <si>
    <t>MYYNNIN ALV YHT.</t>
  </si>
  <si>
    <t>VÄHENNETTÄVÄ ALV</t>
  </si>
  <si>
    <t>MAKSETTAVA ALV</t>
  </si>
  <si>
    <t>Hei</t>
  </si>
  <si>
    <t>Tam</t>
  </si>
  <si>
    <t>Hel</t>
  </si>
  <si>
    <t>Maa</t>
  </si>
  <si>
    <t>TyEL ja TT-maksu työntekijä</t>
  </si>
  <si>
    <t>Huh</t>
  </si>
  <si>
    <t>Tou</t>
  </si>
  <si>
    <t>Mar</t>
  </si>
  <si>
    <t>Jou</t>
  </si>
  <si>
    <t xml:space="preserve">SIIRRY ERITTELYTAULUKKOON </t>
  </si>
  <si>
    <t xml:space="preserve">  MARKKINOINTIKULUT YHTEENSÄ</t>
  </si>
  <si>
    <t>MARKKINOINTIKULUT</t>
  </si>
  <si>
    <t xml:space="preserve"> Liikevaihto</t>
  </si>
  <si>
    <t>YT25 MARKKINOINTIBUDJETTI</t>
  </si>
  <si>
    <t>MYYNTI</t>
  </si>
  <si>
    <t xml:space="preserve"> Kotisivut</t>
  </si>
  <si>
    <t xml:space="preserve"> Muut kilpailut</t>
  </si>
  <si>
    <t xml:space="preserve"> Myyntikilpailut</t>
  </si>
  <si>
    <t xml:space="preserve"> Tuote-esittelyt</t>
  </si>
  <si>
    <t xml:space="preserve"> Hakukonemainonta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</si>
  <si>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</si>
  <si>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</si>
  <si>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</si>
  <si>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</si>
  <si>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</si>
  <si>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</si>
  <si>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Messut, näyttelyt 1</t>
  </si>
  <si>
    <t xml:space="preserve"> Messut, näyttelyt 2</t>
  </si>
  <si>
    <t xml:space="preserve"> Esite 1</t>
  </si>
  <si>
    <t xml:space="preserve"> Esite 2</t>
  </si>
  <si>
    <t xml:space="preserve"> Suoramainos 1</t>
  </si>
  <si>
    <t xml:space="preserve"> Suoramainos 2</t>
  </si>
  <si>
    <t xml:space="preserve"> Liikelahja 1</t>
  </si>
  <si>
    <t xml:space="preserve"> Liikelahja 2</t>
  </si>
  <si>
    <t xml:space="preserve"> Radiokanava 1</t>
  </si>
  <si>
    <t xml:space="preserve"> Radiokanava 2</t>
  </si>
  <si>
    <t xml:space="preserve"> Sponsorointi/yhteistyö</t>
  </si>
  <si>
    <t xml:space="preserve"> Ulkomainonta</t>
  </si>
  <si>
    <t xml:space="preserve"> TV</t>
  </si>
  <si>
    <t xml:space="preserve"> Verkkomainonta 1</t>
  </si>
  <si>
    <t xml:space="preserve"> Verkkomainonta 2</t>
  </si>
  <si>
    <t xml:space="preserve"> Vaikuttajamarkkinointi</t>
  </si>
  <si>
    <t xml:space="preserve"> Mainos-/mediatoimisto </t>
  </si>
  <si>
    <t>Yrityksen nimi</t>
  </si>
  <si>
    <t xml:space="preserve"> OSUUS MYYNNISTÄ</t>
  </si>
  <si>
    <t>X.X.20XX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</si>
</sst>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80"/>
      <name val="Arial"/>
      <family val="2"/>
    </font>
    <font>
      <b/>
      <sz val="9"/>
      <color rgb="FFFFFFFF"/>
      <name val="Verdana"/>
      <family val="2"/>
    </font>
    <font>
      <sz val="10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 style="medium">
        <color indexed="64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 style="medium">
        <color indexed="64"/>
      </right>
      <top/>
      <bottom style="thin">
        <color theme="3" tint="0.59996337778862885"/>
      </bottom>
      <diagonal/>
    </border>
    <border>
      <left/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medium">
        <color indexed="64"/>
      </left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indexed="64"/>
      </left>
      <right/>
      <top/>
      <bottom style="thin">
        <color theme="3" tint="0.59996337778862885"/>
      </bottom>
      <diagonal/>
    </border>
    <border>
      <left/>
      <right style="thin">
        <color indexed="64"/>
      </right>
      <top style="medium">
        <color theme="3" tint="0.79998168889431442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3" tint="0.59996337778862885"/>
      </bottom>
      <diagonal/>
    </border>
    <border>
      <left/>
      <right style="thin">
        <color indexed="64"/>
      </right>
      <top/>
      <bottom style="medium">
        <color theme="3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theme="3" tint="0.79998168889431442"/>
      </bottom>
      <diagonal/>
    </border>
    <border>
      <left style="thin">
        <color indexed="64"/>
      </left>
      <right style="thin">
        <color indexed="64"/>
      </right>
      <top style="medium">
        <color theme="3" tint="0.79998168889431442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/>
    <xf numFmtId="0" fontId="3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49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/>
    <xf numFmtId="0" fontId="4" fillId="3" borderId="2" xfId="0" applyFont="1" applyFill="1" applyBorder="1"/>
    <xf numFmtId="0" fontId="4" fillId="3" borderId="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0" borderId="0" xfId="0" applyProtection="1">
      <protection hidden="1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Alignment="1">
      <alignment horizontal="center"/>
    </xf>
    <xf numFmtId="3" fontId="0" fillId="0" borderId="4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0" fontId="13" fillId="0" borderId="0" xfId="0" applyFont="1" applyFill="1" applyBorder="1" applyAlignment="1">
      <alignment horizontal="right"/>
    </xf>
    <xf numFmtId="0" fontId="0" fillId="4" borderId="6" xfId="0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3" borderId="3" xfId="0" applyFont="1" applyFill="1" applyBorder="1" applyProtection="1">
      <protection locked="0"/>
    </xf>
    <xf numFmtId="3" fontId="0" fillId="0" borderId="7" xfId="0" applyNumberFormat="1" applyFill="1" applyBorder="1" applyAlignment="1" applyProtection="1">
      <alignment horizontal="right"/>
      <protection hidden="1"/>
    </xf>
    <xf numFmtId="3" fontId="0" fillId="0" borderId="8" xfId="0" applyNumberFormat="1" applyFill="1" applyBorder="1" applyAlignment="1" applyProtection="1">
      <alignment horizontal="right"/>
      <protection hidden="1"/>
    </xf>
    <xf numFmtId="3" fontId="0" fillId="0" borderId="9" xfId="0" applyNumberFormat="1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42" xfId="0" applyNumberFormat="1" applyFill="1" applyBorder="1" applyAlignment="1" applyProtection="1">
      <alignment horizontal="right"/>
      <protection hidden="1"/>
    </xf>
    <xf numFmtId="3" fontId="0" fillId="0" borderId="43" xfId="0" applyNumberFormat="1" applyFill="1" applyBorder="1" applyAlignment="1" applyProtection="1">
      <alignment horizontal="right"/>
      <protection hidden="1"/>
    </xf>
    <xf numFmtId="3" fontId="0" fillId="0" borderId="8" xfId="0" applyNumberFormat="1" applyBorder="1" applyProtection="1"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1" fillId="0" borderId="0" xfId="0" applyFont="1"/>
    <xf numFmtId="3" fontId="0" fillId="0" borderId="0" xfId="0" applyNumberFormat="1" applyBorder="1" applyProtection="1">
      <protection hidden="1"/>
    </xf>
    <xf numFmtId="3" fontId="0" fillId="0" borderId="44" xfId="0" applyNumberFormat="1" applyBorder="1" applyProtection="1">
      <protection hidden="1"/>
    </xf>
    <xf numFmtId="3" fontId="0" fillId="0" borderId="12" xfId="0" applyNumberFormat="1" applyBorder="1" applyProtection="1">
      <protection hidden="1"/>
    </xf>
    <xf numFmtId="3" fontId="0" fillId="0" borderId="45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8" fillId="0" borderId="46" xfId="0" applyNumberFormat="1" applyFont="1" applyBorder="1" applyProtection="1">
      <protection hidden="1"/>
    </xf>
    <xf numFmtId="3" fontId="1" fillId="0" borderId="7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4" fillId="3" borderId="2" xfId="0" applyFont="1" applyFill="1" applyBorder="1" applyProtection="1"/>
    <xf numFmtId="0" fontId="4" fillId="3" borderId="0" xfId="0" applyFont="1" applyFill="1" applyBorder="1" applyProtection="1"/>
    <xf numFmtId="0" fontId="1" fillId="4" borderId="13" xfId="0" applyFont="1" applyFill="1" applyBorder="1" applyProtection="1"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right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0" fontId="1" fillId="0" borderId="9" xfId="0" applyFont="1" applyBorder="1" applyAlignment="1" applyProtection="1">
      <alignment horizontal="left"/>
      <protection hidden="1"/>
    </xf>
    <xf numFmtId="164" fontId="1" fillId="0" borderId="9" xfId="0" applyNumberFormat="1" applyFont="1" applyBorder="1" applyAlignment="1" applyProtection="1">
      <alignment horizontal="center"/>
      <protection hidden="1"/>
    </xf>
    <xf numFmtId="3" fontId="8" fillId="0" borderId="9" xfId="0" applyNumberFormat="1" applyFont="1" applyBorder="1" applyProtection="1">
      <protection hidden="1"/>
    </xf>
    <xf numFmtId="0" fontId="1" fillId="0" borderId="47" xfId="0" applyFont="1" applyFill="1" applyBorder="1" applyProtection="1">
      <protection hidden="1"/>
    </xf>
    <xf numFmtId="2" fontId="1" fillId="0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left"/>
      <protection hidden="1"/>
    </xf>
    <xf numFmtId="164" fontId="0" fillId="0" borderId="50" xfId="0" applyNumberForma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left"/>
      <protection hidden="1"/>
    </xf>
    <xf numFmtId="164" fontId="1" fillId="0" borderId="52" xfId="0" applyNumberFormat="1" applyFont="1" applyBorder="1" applyAlignment="1" applyProtection="1">
      <alignment horizontal="center"/>
      <protection hidden="1"/>
    </xf>
    <xf numFmtId="0" fontId="1" fillId="5" borderId="16" xfId="0" applyFont="1" applyFill="1" applyBorder="1" applyProtection="1">
      <protection hidden="1"/>
    </xf>
    <xf numFmtId="164" fontId="1" fillId="5" borderId="17" xfId="0" applyNumberFormat="1" applyFont="1" applyFill="1" applyBorder="1" applyAlignment="1" applyProtection="1">
      <alignment horizontal="center"/>
      <protection hidden="1"/>
    </xf>
    <xf numFmtId="3" fontId="8" fillId="5" borderId="18" xfId="0" applyNumberFormat="1" applyFont="1" applyFill="1" applyBorder="1" applyAlignment="1" applyProtection="1">
      <alignment horizontal="center"/>
      <protection hidden="1"/>
    </xf>
    <xf numFmtId="3" fontId="8" fillId="5" borderId="19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3" fontId="8" fillId="0" borderId="21" xfId="0" applyNumberFormat="1" applyFont="1" applyBorder="1" applyProtection="1">
      <protection hidden="1"/>
    </xf>
    <xf numFmtId="0" fontId="1" fillId="0" borderId="22" xfId="0" applyFont="1" applyBorder="1" applyProtection="1">
      <protection hidden="1"/>
    </xf>
    <xf numFmtId="164" fontId="0" fillId="0" borderId="23" xfId="0" applyNumberFormat="1" applyBorder="1" applyAlignment="1" applyProtection="1">
      <alignment horizontal="center"/>
      <protection hidden="1"/>
    </xf>
    <xf numFmtId="3" fontId="8" fillId="0" borderId="24" xfId="0" applyNumberFormat="1" applyFont="1" applyBorder="1" applyProtection="1">
      <protection hidden="1"/>
    </xf>
    <xf numFmtId="164" fontId="0" fillId="0" borderId="25" xfId="0" applyNumberFormat="1" applyBorder="1" applyAlignment="1" applyProtection="1">
      <alignment horizontal="center"/>
      <protection hidden="1"/>
    </xf>
    <xf numFmtId="0" fontId="0" fillId="0" borderId="53" xfId="0" applyBorder="1" applyProtection="1">
      <protection hidden="1"/>
    </xf>
    <xf numFmtId="164" fontId="0" fillId="0" borderId="54" xfId="0" applyNumberFormat="1" applyBorder="1" applyAlignment="1" applyProtection="1">
      <alignment horizontal="center"/>
      <protection hidden="1"/>
    </xf>
    <xf numFmtId="3" fontId="8" fillId="0" borderId="55" xfId="0" applyNumberFormat="1" applyFont="1" applyBorder="1" applyProtection="1">
      <protection hidden="1"/>
    </xf>
    <xf numFmtId="0" fontId="1" fillId="0" borderId="26" xfId="0" applyFont="1" applyBorder="1" applyProtection="1"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56" xfId="0" applyBorder="1" applyProtection="1">
      <protection hidden="1"/>
    </xf>
    <xf numFmtId="0" fontId="1" fillId="0" borderId="15" xfId="0" applyFont="1" applyBorder="1" applyProtection="1">
      <protection hidden="1"/>
    </xf>
    <xf numFmtId="3" fontId="8" fillId="0" borderId="0" xfId="0" applyNumberFormat="1" applyFont="1" applyBorder="1" applyProtection="1">
      <protection hidden="1"/>
    </xf>
    <xf numFmtId="0" fontId="1" fillId="0" borderId="27" xfId="0" applyFont="1" applyBorder="1" applyProtection="1">
      <protection hidden="1"/>
    </xf>
    <xf numFmtId="164" fontId="0" fillId="0" borderId="28" xfId="0" applyNumberFormat="1" applyBorder="1" applyAlignment="1" applyProtection="1">
      <alignment horizontal="center"/>
      <protection hidden="1"/>
    </xf>
    <xf numFmtId="3" fontId="8" fillId="0" borderId="28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5" borderId="29" xfId="0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6" fillId="0" borderId="31" xfId="0" applyFont="1" applyFill="1" applyBorder="1" applyProtection="1">
      <protection hidden="1"/>
    </xf>
    <xf numFmtId="164" fontId="6" fillId="0" borderId="32" xfId="0" applyNumberFormat="1" applyFont="1" applyFill="1" applyBorder="1" applyAlignment="1" applyProtection="1">
      <alignment horizontal="center"/>
      <protection hidden="1"/>
    </xf>
    <xf numFmtId="3" fontId="0" fillId="0" borderId="21" xfId="0" applyNumberFormat="1" applyBorder="1" applyProtection="1">
      <protection hidden="1"/>
    </xf>
    <xf numFmtId="3" fontId="0" fillId="0" borderId="33" xfId="0" applyNumberFormat="1" applyBorder="1" applyProtection="1">
      <protection hidden="1"/>
    </xf>
    <xf numFmtId="0" fontId="6" fillId="0" borderId="34" xfId="0" applyFont="1" applyFill="1" applyBorder="1" applyProtection="1">
      <protection hidden="1"/>
    </xf>
    <xf numFmtId="164" fontId="6" fillId="0" borderId="35" xfId="0" applyNumberFormat="1" applyFont="1" applyFill="1" applyBorder="1" applyAlignment="1" applyProtection="1">
      <alignment horizontal="center"/>
      <protection hidden="1"/>
    </xf>
    <xf numFmtId="4" fontId="0" fillId="0" borderId="24" xfId="0" applyNumberFormat="1" applyBorder="1" applyProtection="1">
      <protection hidden="1"/>
    </xf>
    <xf numFmtId="4" fontId="0" fillId="0" borderId="36" xfId="0" applyNumberFormat="1" applyBorder="1" applyProtection="1">
      <protection hidden="1"/>
    </xf>
    <xf numFmtId="0" fontId="6" fillId="0" borderId="15" xfId="0" applyFont="1" applyFill="1" applyBorder="1" applyProtection="1">
      <protection hidden="1"/>
    </xf>
    <xf numFmtId="164" fontId="6" fillId="0" borderId="3" xfId="0" applyNumberFormat="1" applyFont="1" applyFill="1" applyBorder="1" applyAlignment="1" applyProtection="1">
      <alignment horizontal="center"/>
      <protection hidden="1"/>
    </xf>
    <xf numFmtId="3" fontId="0" fillId="0" borderId="7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4" fontId="0" fillId="0" borderId="10" xfId="0" applyNumberFormat="1" applyBorder="1" applyProtection="1">
      <protection hidden="1"/>
    </xf>
    <xf numFmtId="0" fontId="0" fillId="0" borderId="28" xfId="0" applyBorder="1" applyProtection="1">
      <protection hidden="1"/>
    </xf>
    <xf numFmtId="2" fontId="0" fillId="0" borderId="37" xfId="0" applyNumberFormat="1" applyBorder="1" applyProtection="1">
      <protection hidden="1"/>
    </xf>
    <xf numFmtId="2" fontId="0" fillId="0" borderId="38" xfId="0" applyNumberFormat="1" applyBorder="1" applyProtection="1">
      <protection hidden="1"/>
    </xf>
    <xf numFmtId="0" fontId="0" fillId="0" borderId="10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37" xfId="0" applyBorder="1" applyProtection="1">
      <protection hidden="1"/>
    </xf>
    <xf numFmtId="4" fontId="0" fillId="0" borderId="37" xfId="0" applyNumberFormat="1" applyBorder="1" applyProtection="1">
      <protection hidden="1"/>
    </xf>
    <xf numFmtId="0" fontId="0" fillId="0" borderId="38" xfId="0" applyBorder="1" applyProtection="1">
      <protection hidden="1"/>
    </xf>
    <xf numFmtId="0" fontId="13" fillId="3" borderId="32" xfId="0" applyFont="1" applyFill="1" applyBorder="1" applyProtection="1"/>
    <xf numFmtId="0" fontId="4" fillId="3" borderId="25" xfId="0" applyFont="1" applyFill="1" applyBorder="1" applyProtection="1"/>
    <xf numFmtId="0" fontId="2" fillId="0" borderId="0" xfId="0" applyFont="1" applyFill="1" applyBorder="1"/>
    <xf numFmtId="3" fontId="0" fillId="0" borderId="57" xfId="0" applyNumberFormat="1" applyBorder="1" applyProtection="1">
      <protection hidden="1"/>
    </xf>
    <xf numFmtId="3" fontId="17" fillId="0" borderId="0" xfId="0" applyNumberFormat="1" applyFont="1" applyFill="1" applyBorder="1" applyAlignment="1">
      <alignment horizontal="right"/>
    </xf>
    <xf numFmtId="0" fontId="1" fillId="3" borderId="0" xfId="0" applyFont="1" applyFill="1" applyBorder="1" applyProtection="1"/>
    <xf numFmtId="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2" fillId="4" borderId="39" xfId="0" applyFont="1" applyFill="1" applyBorder="1" applyAlignment="1">
      <alignment horizontal="center" vertical="center"/>
    </xf>
    <xf numFmtId="0" fontId="14" fillId="0" borderId="0" xfId="0" applyFont="1" applyProtection="1"/>
    <xf numFmtId="0" fontId="23" fillId="0" borderId="0" xfId="0" applyFont="1" applyAlignment="1" applyProtection="1">
      <alignment horizontal="center" readingOrder="1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17" fillId="3" borderId="3" xfId="0" applyFont="1" applyFill="1" applyBorder="1" applyProtection="1"/>
    <xf numFmtId="0" fontId="17" fillId="3" borderId="0" xfId="0" applyFont="1" applyFill="1" applyBorder="1" applyProtection="1"/>
    <xf numFmtId="0" fontId="18" fillId="3" borderId="0" xfId="0" applyFont="1" applyFill="1" applyBorder="1"/>
    <xf numFmtId="3" fontId="1" fillId="0" borderId="3" xfId="0" applyNumberFormat="1" applyFont="1" applyFill="1" applyBorder="1" applyProtection="1">
      <protection locked="0"/>
    </xf>
    <xf numFmtId="0" fontId="5" fillId="3" borderId="0" xfId="0" applyFont="1" applyFill="1" applyBorder="1" applyProtection="1"/>
    <xf numFmtId="14" fontId="7" fillId="7" borderId="0" xfId="0" applyNumberFormat="1" applyFont="1" applyFill="1" applyProtection="1"/>
    <xf numFmtId="49" fontId="4" fillId="3" borderId="0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>
      <alignment horizontal="left"/>
    </xf>
    <xf numFmtId="0" fontId="20" fillId="7" borderId="0" xfId="0" applyFont="1" applyFill="1" applyBorder="1" applyAlignment="1" applyProtection="1">
      <alignment horizontal="center"/>
    </xf>
    <xf numFmtId="0" fontId="21" fillId="7" borderId="0" xfId="0" applyFont="1" applyFill="1" applyBorder="1" applyAlignment="1" applyProtection="1">
      <alignment horizontal="center"/>
    </xf>
    <xf numFmtId="3" fontId="4" fillId="9" borderId="24" xfId="0" applyNumberFormat="1" applyFont="1" applyFill="1" applyBorder="1" applyAlignment="1">
      <alignment horizontal="center" vertical="center"/>
    </xf>
    <xf numFmtId="3" fontId="12" fillId="9" borderId="41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165" fontId="4" fillId="4" borderId="40" xfId="0" applyNumberFormat="1" applyFont="1" applyFill="1" applyBorder="1" applyAlignment="1" applyProtection="1">
      <alignment horizontal="center" vertical="center"/>
      <protection hidden="1"/>
    </xf>
    <xf numFmtId="0" fontId="12" fillId="8" borderId="40" xfId="0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19" fillId="9" borderId="35" xfId="0" applyFont="1" applyFill="1" applyBorder="1" applyAlignment="1">
      <alignment horizontal="left" vertical="center"/>
    </xf>
    <xf numFmtId="0" fontId="19" fillId="9" borderId="41" xfId="0" applyFont="1" applyFill="1" applyBorder="1" applyAlignment="1">
      <alignment horizontal="left" vertical="center"/>
    </xf>
    <xf numFmtId="0" fontId="12" fillId="0" borderId="40" xfId="0" applyFont="1" applyFill="1" applyBorder="1" applyAlignment="1" applyProtection="1">
      <alignment horizontal="center"/>
    </xf>
    <xf numFmtId="0" fontId="12" fillId="6" borderId="40" xfId="0" applyFont="1" applyFill="1" applyBorder="1" applyProtection="1">
      <protection locked="0"/>
    </xf>
    <xf numFmtId="3" fontId="22" fillId="6" borderId="40" xfId="0" applyNumberFormat="1" applyFont="1" applyFill="1" applyBorder="1" applyAlignment="1" applyProtection="1">
      <alignment horizontal="center"/>
      <protection locked="0"/>
    </xf>
    <xf numFmtId="3" fontId="4" fillId="2" borderId="40" xfId="0" applyNumberFormat="1" applyFont="1" applyFill="1" applyBorder="1" applyAlignment="1">
      <alignment horizontal="center"/>
    </xf>
    <xf numFmtId="0" fontId="12" fillId="6" borderId="40" xfId="0" applyFont="1" applyFill="1" applyBorder="1" applyAlignment="1" applyProtection="1">
      <alignment horizontal="left"/>
      <protection locked="0"/>
    </xf>
    <xf numFmtId="3" fontId="4" fillId="2" borderId="40" xfId="0" applyNumberFormat="1" applyFont="1" applyFill="1" applyBorder="1" applyAlignment="1" applyProtection="1">
      <alignment horizontal="center"/>
      <protection locked="0"/>
    </xf>
    <xf numFmtId="165" fontId="4" fillId="4" borderId="58" xfId="0" applyNumberFormat="1" applyFont="1" applyFill="1" applyBorder="1" applyAlignment="1" applyProtection="1">
      <alignment horizontal="center" vertical="center"/>
      <protection hidden="1"/>
    </xf>
    <xf numFmtId="0" fontId="12" fillId="4" borderId="58" xfId="0" applyFont="1" applyFill="1" applyBorder="1" applyAlignment="1">
      <alignment horizontal="left" vertical="center"/>
    </xf>
    <xf numFmtId="0" fontId="12" fillId="0" borderId="39" xfId="0" applyFont="1" applyFill="1" applyBorder="1" applyAlignment="1" applyProtection="1">
      <alignment horizontal="center"/>
    </xf>
    <xf numFmtId="0" fontId="12" fillId="6" borderId="58" xfId="0" applyFont="1" applyFill="1" applyBorder="1" applyProtection="1">
      <protection locked="0"/>
    </xf>
    <xf numFmtId="0" fontId="12" fillId="6" borderId="40" xfId="0" applyFont="1" applyFill="1" applyBorder="1" applyAlignment="1" applyProtection="1">
      <alignment horizontal="center" vertical="center"/>
      <protection locked="0"/>
    </xf>
    <xf numFmtId="3" fontId="6" fillId="6" borderId="40" xfId="0" applyNumberFormat="1" applyFont="1" applyFill="1" applyBorder="1" applyAlignment="1" applyProtection="1">
      <alignment horizontal="center"/>
      <protection locked="0"/>
    </xf>
    <xf numFmtId="0" fontId="12" fillId="8" borderId="39" xfId="0" applyFont="1" applyFill="1" applyBorder="1" applyAlignment="1">
      <alignment horizontal="left" vertical="center" indent="2"/>
    </xf>
    <xf numFmtId="0" fontId="1" fillId="8" borderId="58" xfId="0" applyFont="1" applyFill="1" applyBorder="1" applyAlignment="1">
      <alignment horizontal="left" vertical="center" indent="2"/>
    </xf>
    <xf numFmtId="0" fontId="12" fillId="8" borderId="40" xfId="0" applyFont="1" applyFill="1" applyBorder="1" applyAlignment="1" applyProtection="1">
      <alignment horizontal="left" vertical="center" indent="2"/>
      <protection locked="0"/>
    </xf>
    <xf numFmtId="0" fontId="0" fillId="8" borderId="40" xfId="0" applyFill="1" applyBorder="1" applyAlignment="1" applyProtection="1">
      <alignment horizontal="left" vertical="center" indent="2"/>
      <protection locked="0"/>
    </xf>
    <xf numFmtId="0" fontId="20" fillId="6" borderId="0" xfId="0" applyFont="1" applyFill="1" applyBorder="1" applyAlignment="1" applyProtection="1">
      <alignment horizontal="left"/>
      <protection locked="0"/>
    </xf>
    <xf numFmtId="14" fontId="1" fillId="6" borderId="0" xfId="0" applyNumberFormat="1" applyFont="1" applyFill="1" applyAlignment="1" applyProtection="1">
      <alignment horizontal="left"/>
      <protection locked="0"/>
    </xf>
    <xf numFmtId="0" fontId="1" fillId="6" borderId="0" xfId="0" applyNumberFormat="1" applyFont="1" applyFill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Markkinointikulut</a:t>
            </a:r>
          </a:p>
        </c:rich>
      </c:tx>
      <c:layout>
        <c:manualLayout>
          <c:xMode val="edge"/>
          <c:yMode val="edge"/>
          <c:x val="0.32492585451990125"/>
          <c:y val="3.1249709605508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477744807121663E-2"/>
          <c:y val="0.1875"/>
          <c:w val="0.91246290801186947"/>
          <c:h val="0.71634615384615385"/>
        </c:manualLayout>
      </c:layout>
      <c:barChart>
        <c:barDir val="col"/>
        <c:grouping val="clustered"/>
        <c:varyColors val="0"/>
        <c:ser>
          <c:idx val="0"/>
          <c:order val="0"/>
          <c:tx>
            <c:v>Markkinointikulut kuukaudessa</c:v>
          </c:tx>
          <c:invertIfNegative val="0"/>
          <c:cat>
            <c:strRef>
              <c:f>Markkinointibudjetti!$D$6:$O$6</c:f>
              <c:strCache>
                <c:ptCount val="12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  <c:pt idx="6">
                  <c:v>Hei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</c:v>
                </c:pt>
                <c:pt idx="11">
                  <c:v>Jou</c:v>
                </c:pt>
              </c:strCache>
            </c:strRef>
          </c:cat>
          <c:val>
            <c:numRef>
              <c:f>Markkinointibudjetti!$D$38:$O$38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A-4663-92C1-DB7B16271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40991"/>
        <c:axId val="1"/>
      </c:barChart>
      <c:catAx>
        <c:axId val="571840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718409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065748932413194"/>
          <c:y val="2.1195288442052086E-2"/>
          <c:w val="0.2805675777941945"/>
          <c:h val="4.81709842766829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50</xdr:row>
      <xdr:rowOff>76200</xdr:rowOff>
    </xdr:from>
    <xdr:to>
      <xdr:col>15</xdr:col>
      <xdr:colOff>447675</xdr:colOff>
      <xdr:row>81</xdr:row>
      <xdr:rowOff>0</xdr:rowOff>
    </xdr:to>
    <xdr:graphicFrame macro="">
      <xdr:nvGraphicFramePr>
        <xdr:cNvPr id="429742" name="Chart 2">
          <a:extLst>
            <a:ext uri="{FF2B5EF4-FFF2-40B4-BE49-F238E27FC236}">
              <a16:creationId xmlns:a16="http://schemas.microsoft.com/office/drawing/2014/main" id="{06E9DA36-96E5-401C-91C6-EFE651137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0</xdr:row>
      <xdr:rowOff>121921</xdr:rowOff>
    </xdr:from>
    <xdr:to>
      <xdr:col>20</xdr:col>
      <xdr:colOff>552393</xdr:colOff>
      <xdr:row>2</xdr:row>
      <xdr:rowOff>57147</xdr:rowOff>
    </xdr:to>
    <xdr:sp macro="" textlink="">
      <xdr:nvSpPr>
        <xdr:cNvPr id="8" name="AutoShape 189">
          <a:extLst>
            <a:ext uri="{FF2B5EF4-FFF2-40B4-BE49-F238E27FC236}">
              <a16:creationId xmlns:a16="http://schemas.microsoft.com/office/drawing/2014/main" id="{F2B5D0B3-5D2A-4F63-95F6-F210D35C31C5}"/>
            </a:ext>
          </a:extLst>
        </xdr:cNvPr>
        <xdr:cNvSpPr>
          <a:spLocks noChangeArrowheads="1"/>
        </xdr:cNvSpPr>
      </xdr:nvSpPr>
      <xdr:spPr bwMode="auto">
        <a:xfrm>
          <a:off x="9923808" y="123826"/>
          <a:ext cx="2607779" cy="365262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headEnd/>
          <a:tailEnd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08000" tIns="108000" rIns="36000" bIns="108000" anchor="t" upright="1"/>
        <a:lstStyle/>
        <a:p>
          <a:pPr algn="ctr" rtl="0">
            <a:defRPr sz="1000"/>
          </a:pPr>
          <a:r>
            <a:rPr lang="fi-FI" sz="1000" b="1" i="1" strike="noStrike">
              <a:solidFill>
                <a:srgbClr val="000000"/>
              </a:solidFill>
              <a:latin typeface="Arial"/>
              <a:cs typeface="Arial"/>
            </a:rPr>
            <a:t>TÄYTETÄÄN</a:t>
          </a:r>
          <a:r>
            <a:rPr lang="fi-FI" sz="1000" b="1" i="1" strike="noStrike" baseline="0">
              <a:solidFill>
                <a:srgbClr val="000000"/>
              </a:solidFill>
              <a:latin typeface="Arial"/>
              <a:cs typeface="Arial"/>
            </a:rPr>
            <a:t> KELTAISET SOLUT!</a:t>
          </a:r>
          <a:endParaRPr lang="fi-FI" sz="9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oneCell">
    <xdr:from>
      <xdr:col>2</xdr:col>
      <xdr:colOff>247650</xdr:colOff>
      <xdr:row>51</xdr:row>
      <xdr:rowOff>95250</xdr:rowOff>
    </xdr:from>
    <xdr:to>
      <xdr:col>2</xdr:col>
      <xdr:colOff>1266825</xdr:colOff>
      <xdr:row>53</xdr:row>
      <xdr:rowOff>133350</xdr:rowOff>
    </xdr:to>
    <xdr:pic>
      <xdr:nvPicPr>
        <xdr:cNvPr id="429744" name="Picture 9" descr="tulkki">
          <a:extLst>
            <a:ext uri="{FF2B5EF4-FFF2-40B4-BE49-F238E27FC236}">
              <a16:creationId xmlns:a16="http://schemas.microsoft.com/office/drawing/2014/main" id="{BC77BBAB-8690-46CB-8A27-F3E2C8E4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8791575"/>
          <a:ext cx="1019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89204</xdr:colOff>
      <xdr:row>43</xdr:row>
      <xdr:rowOff>33130</xdr:rowOff>
    </xdr:from>
    <xdr:to>
      <xdr:col>11</xdr:col>
      <xdr:colOff>370813</xdr:colOff>
      <xdr:row>44</xdr:row>
      <xdr:rowOff>98434</xdr:rowOff>
    </xdr:to>
    <xdr:sp macro="" textlink="">
      <xdr:nvSpPr>
        <xdr:cNvPr id="7" name="Tekstikehys 6">
          <a:extLst>
            <a:ext uri="{FF2B5EF4-FFF2-40B4-BE49-F238E27FC236}">
              <a16:creationId xmlns:a16="http://schemas.microsoft.com/office/drawing/2014/main" id="{E2D08E2B-D8AC-409B-80B2-356B74CAD4C9}"/>
            </a:ext>
          </a:extLst>
        </xdr:cNvPr>
        <xdr:cNvSpPr txBox="1"/>
      </xdr:nvSpPr>
      <xdr:spPr>
        <a:xfrm>
          <a:off x="4398066" y="7073347"/>
          <a:ext cx="2807804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900">
              <a:solidFill>
                <a:schemeClr val="dk1"/>
              </a:solidFill>
              <a:latin typeface="Swis721 BT" panose="020B0504020202020204" pitchFamily="34" charset="0"/>
              <a:ea typeface="+mn-ea"/>
              <a:cs typeface="+mn-cs"/>
            </a:rPr>
            <a:t>Yritystulkki YT25  Markkinointibudjetti</a:t>
          </a:r>
          <a:br>
            <a:rPr lang="fi-FI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fi-FI" sz="1100"/>
        </a:p>
      </xdr:txBody>
    </xdr:sp>
    <xdr:clientData/>
  </xdr:twoCellAnchor>
  <xdr:twoCellAnchor editAs="oneCell">
    <xdr:from>
      <xdr:col>14</xdr:col>
      <xdr:colOff>112832</xdr:colOff>
      <xdr:row>1</xdr:row>
      <xdr:rowOff>115957</xdr:rowOff>
    </xdr:from>
    <xdr:to>
      <xdr:col>15</xdr:col>
      <xdr:colOff>725955</xdr:colOff>
      <xdr:row>3</xdr:row>
      <xdr:rowOff>75165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77587386-AC18-4C46-B984-696977420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136" y="277468"/>
          <a:ext cx="1155635" cy="405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AA53"/>
  <sheetViews>
    <sheetView showGridLines="0" showZeros="0" tabSelected="1" zoomScale="115" zoomScaleNormal="115" workbookViewId="0">
      <selection activeCell="C2" sqref="C2:E2"/>
    </sheetView>
  </sheetViews>
  <sheetFormatPr defaultColWidth="9.1328125" defaultRowHeight="12.75" x14ac:dyDescent="0.35"/>
  <cols>
    <col min="1" max="1" width="12.1328125" style="6" customWidth="1"/>
    <col min="2" max="2" width="3.265625" style="6" customWidth="1"/>
    <col min="3" max="3" width="28.3984375" style="1" customWidth="1"/>
    <col min="4" max="15" width="7.59765625" style="1" customWidth="1"/>
    <col min="16" max="16" width="10.265625" style="1" customWidth="1"/>
    <col min="17" max="17" width="5.59765625" style="6" customWidth="1"/>
    <col min="18" max="18" width="12.73046875" style="6" customWidth="1"/>
    <col min="19" max="26" width="9.1328125" style="6"/>
    <col min="27" max="27" width="6.3984375" style="6" customWidth="1"/>
    <col min="28" max="16384" width="9.1328125" style="6"/>
  </cols>
  <sheetData>
    <row r="2" spans="2:27" s="4" customFormat="1" ht="20.65" x14ac:dyDescent="0.6">
      <c r="C2" s="162" t="s">
        <v>70</v>
      </c>
      <c r="D2" s="162"/>
      <c r="E2" s="162"/>
      <c r="F2" s="135"/>
      <c r="G2" s="130" t="s">
        <v>40</v>
      </c>
      <c r="H2" s="130"/>
      <c r="I2" s="130"/>
      <c r="J2" s="130"/>
      <c r="K2" s="130"/>
      <c r="L2" s="137"/>
      <c r="M2" s="137"/>
      <c r="N2" s="136"/>
      <c r="O2" s="136"/>
    </row>
    <row r="3" spans="2:27" s="5" customFormat="1" ht="15" customHeight="1" x14ac:dyDescent="0.35">
      <c r="C3" s="163" t="s">
        <v>72</v>
      </c>
      <c r="P3" s="7"/>
    </row>
    <row r="4" spans="2:27" s="5" customFormat="1" ht="15" customHeight="1" x14ac:dyDescent="0.35">
      <c r="C4" s="164"/>
      <c r="D4" s="164"/>
      <c r="E4" s="164"/>
      <c r="P4" s="7"/>
    </row>
    <row r="5" spans="2:27" s="5" customFormat="1" ht="15" customHeight="1" x14ac:dyDescent="0.35">
      <c r="B5" s="132"/>
      <c r="C5" s="133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4"/>
      <c r="Q5" s="132"/>
    </row>
    <row r="6" spans="2:27" s="3" customFormat="1" ht="18" customHeight="1" x14ac:dyDescent="0.35">
      <c r="B6" s="160" t="s">
        <v>41</v>
      </c>
      <c r="C6" s="161"/>
      <c r="D6" s="156" t="s">
        <v>28</v>
      </c>
      <c r="E6" s="156" t="s">
        <v>29</v>
      </c>
      <c r="F6" s="156" t="s">
        <v>30</v>
      </c>
      <c r="G6" s="156" t="s">
        <v>32</v>
      </c>
      <c r="H6" s="156" t="s">
        <v>33</v>
      </c>
      <c r="I6" s="156" t="s">
        <v>3</v>
      </c>
      <c r="J6" s="156" t="s">
        <v>27</v>
      </c>
      <c r="K6" s="156" t="s">
        <v>4</v>
      </c>
      <c r="L6" s="156" t="s">
        <v>5</v>
      </c>
      <c r="M6" s="156" t="s">
        <v>6</v>
      </c>
      <c r="N6" s="156" t="s">
        <v>34</v>
      </c>
      <c r="O6" s="156" t="s">
        <v>35</v>
      </c>
      <c r="P6" s="142" t="s">
        <v>0</v>
      </c>
      <c r="R6" s="114" t="s">
        <v>2</v>
      </c>
      <c r="S6" s="44"/>
      <c r="T6" s="44"/>
      <c r="U6" s="44"/>
      <c r="V6" s="44"/>
      <c r="W6" s="44"/>
      <c r="X6" s="44"/>
      <c r="Y6" s="44"/>
      <c r="Z6" s="44"/>
      <c r="AA6" s="115"/>
    </row>
    <row r="7" spans="2:27" s="3" customFormat="1" ht="13.15" x14ac:dyDescent="0.4">
      <c r="B7" s="154">
        <v>0</v>
      </c>
      <c r="C7" s="155" t="s">
        <v>39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49">
        <f>SUM(D7:O7)</f>
        <v>0</v>
      </c>
      <c r="R7" s="11"/>
      <c r="S7" s="10"/>
      <c r="T7" s="10"/>
      <c r="U7" s="10"/>
      <c r="V7" s="10"/>
      <c r="W7" s="10"/>
      <c r="X7" s="10"/>
      <c r="Y7" s="10"/>
      <c r="Z7" s="10"/>
      <c r="AA7" s="12"/>
    </row>
    <row r="8" spans="2:27" s="3" customFormat="1" x14ac:dyDescent="0.3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1</v>
      </c>
      <c r="R8" s="25"/>
      <c r="S8" s="10"/>
      <c r="T8" s="10"/>
      <c r="U8" s="10"/>
      <c r="V8" s="10"/>
      <c r="W8" s="10"/>
      <c r="X8" s="10"/>
      <c r="Y8" s="10"/>
      <c r="Z8" s="10"/>
      <c r="AA8" s="12"/>
    </row>
    <row r="9" spans="2:27" s="3" customFormat="1" ht="18" customHeight="1" x14ac:dyDescent="0.35">
      <c r="B9" s="158" t="s">
        <v>38</v>
      </c>
      <c r="C9" s="159"/>
      <c r="D9" s="142" t="str">
        <f t="shared" ref="D9:P9" si="0">+D6</f>
        <v>Tam</v>
      </c>
      <c r="E9" s="142" t="str">
        <f t="shared" si="0"/>
        <v>Hel</v>
      </c>
      <c r="F9" s="142" t="str">
        <f t="shared" si="0"/>
        <v>Maa</v>
      </c>
      <c r="G9" s="142" t="str">
        <f t="shared" si="0"/>
        <v>Huh</v>
      </c>
      <c r="H9" s="142" t="str">
        <f t="shared" si="0"/>
        <v>Tou</v>
      </c>
      <c r="I9" s="142" t="str">
        <f t="shared" si="0"/>
        <v>Kesä</v>
      </c>
      <c r="J9" s="142" t="str">
        <f t="shared" si="0"/>
        <v>Hei</v>
      </c>
      <c r="K9" s="142" t="str">
        <f t="shared" si="0"/>
        <v>Elo</v>
      </c>
      <c r="L9" s="142" t="str">
        <f t="shared" si="0"/>
        <v>Syys</v>
      </c>
      <c r="M9" s="142" t="str">
        <f t="shared" si="0"/>
        <v>Loka</v>
      </c>
      <c r="N9" s="142" t="str">
        <f t="shared" si="0"/>
        <v>Mar</v>
      </c>
      <c r="O9" s="142" t="str">
        <f t="shared" si="0"/>
        <v>Jou</v>
      </c>
      <c r="P9" s="143" t="str">
        <f t="shared" si="0"/>
        <v>YHT</v>
      </c>
      <c r="R9" s="25"/>
      <c r="S9" s="10"/>
      <c r="T9" s="10"/>
      <c r="U9" s="10"/>
      <c r="V9" s="10"/>
      <c r="W9" s="10"/>
      <c r="X9" s="10"/>
      <c r="Y9" s="10"/>
      <c r="Z9" s="10"/>
      <c r="AA9" s="12"/>
    </row>
    <row r="10" spans="2:27" s="3" customFormat="1" ht="13.15" x14ac:dyDescent="0.4">
      <c r="B10" s="146">
        <v>1</v>
      </c>
      <c r="C10" s="147" t="s">
        <v>69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9">
        <f t="shared" ref="P10:P19" si="1">SUM(D10:O10)</f>
        <v>0</v>
      </c>
      <c r="R10" s="25"/>
      <c r="S10" s="10"/>
      <c r="T10" s="10"/>
      <c r="U10" s="10"/>
      <c r="V10" s="10"/>
      <c r="W10" s="10"/>
      <c r="X10" s="10"/>
      <c r="Y10" s="10"/>
      <c r="Z10" s="10"/>
      <c r="AA10" s="12"/>
    </row>
    <row r="11" spans="2:27" s="3" customFormat="1" ht="13.15" x14ac:dyDescent="0.4">
      <c r="B11" s="146">
        <f>B10+1</f>
        <v>2</v>
      </c>
      <c r="C11" s="147" t="s">
        <v>47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9">
        <f t="shared" si="1"/>
        <v>0</v>
      </c>
      <c r="R11" s="25"/>
      <c r="S11" s="10"/>
      <c r="T11" s="10"/>
      <c r="U11" s="10"/>
      <c r="V11" s="10"/>
      <c r="W11" s="10"/>
      <c r="X11" s="10"/>
      <c r="Y11" s="10"/>
      <c r="Z11" s="10"/>
      <c r="AA11" s="12"/>
    </row>
    <row r="12" spans="2:27" s="3" customFormat="1" ht="13.15" x14ac:dyDescent="0.4">
      <c r="B12" s="146">
        <f t="shared" ref="B12:B37" si="2">B11+1</f>
        <v>3</v>
      </c>
      <c r="C12" s="147" t="s">
        <v>48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9">
        <f t="shared" si="1"/>
        <v>0</v>
      </c>
      <c r="R12" s="11"/>
      <c r="S12" s="10"/>
      <c r="T12" s="10"/>
      <c r="U12" s="10"/>
      <c r="V12" s="10"/>
      <c r="W12" s="10"/>
      <c r="X12" s="10"/>
      <c r="Y12" s="10"/>
      <c r="Z12" s="10"/>
      <c r="AA12" s="12"/>
    </row>
    <row r="13" spans="2:27" s="3" customFormat="1" ht="13.15" x14ac:dyDescent="0.4">
      <c r="B13" s="146">
        <f t="shared" si="2"/>
        <v>4</v>
      </c>
      <c r="C13" s="147" t="s">
        <v>49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9">
        <f t="shared" si="1"/>
        <v>0</v>
      </c>
      <c r="R13" s="11"/>
      <c r="S13" s="10"/>
      <c r="T13" s="10"/>
      <c r="U13" s="10"/>
      <c r="V13" s="10"/>
      <c r="W13" s="10"/>
      <c r="X13" s="10"/>
      <c r="Y13" s="10"/>
      <c r="Z13" s="10"/>
      <c r="AA13" s="12"/>
    </row>
    <row r="14" spans="2:27" s="3" customFormat="1" ht="13.15" x14ac:dyDescent="0.4">
      <c r="B14" s="146">
        <f t="shared" si="2"/>
        <v>5</v>
      </c>
      <c r="C14" s="147" t="s">
        <v>50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9">
        <f t="shared" si="1"/>
        <v>0</v>
      </c>
      <c r="R14" s="11"/>
      <c r="S14" s="10"/>
      <c r="T14" s="10"/>
      <c r="U14" s="10"/>
      <c r="V14" s="10"/>
      <c r="W14" s="10"/>
      <c r="X14" s="10"/>
      <c r="Y14" s="10"/>
      <c r="Z14" s="10"/>
      <c r="AA14" s="12"/>
    </row>
    <row r="15" spans="2:27" s="3" customFormat="1" ht="13.15" x14ac:dyDescent="0.4">
      <c r="B15" s="146">
        <f t="shared" si="2"/>
        <v>6</v>
      </c>
      <c r="C15" s="147" t="s">
        <v>51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9">
        <f t="shared" si="1"/>
        <v>0</v>
      </c>
      <c r="R15" s="25"/>
      <c r="S15" s="10"/>
      <c r="T15" s="10"/>
      <c r="U15" s="10"/>
      <c r="V15" s="10"/>
      <c r="W15" s="10"/>
      <c r="X15" s="10"/>
      <c r="Y15" s="10"/>
      <c r="Z15" s="10"/>
      <c r="AA15" s="12"/>
    </row>
    <row r="16" spans="2:27" s="3" customFormat="1" ht="13.15" x14ac:dyDescent="0.4">
      <c r="B16" s="146">
        <f t="shared" si="2"/>
        <v>7</v>
      </c>
      <c r="C16" s="147" t="s">
        <v>52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9">
        <f t="shared" si="1"/>
        <v>0</v>
      </c>
      <c r="R16" s="25"/>
      <c r="S16" s="10"/>
      <c r="T16" s="10"/>
      <c r="U16" s="10"/>
      <c r="V16" s="10"/>
      <c r="W16" s="10"/>
      <c r="X16" s="10"/>
      <c r="Y16" s="10"/>
      <c r="Z16" s="10"/>
      <c r="AA16" s="12"/>
    </row>
    <row r="17" spans="2:27" s="3" customFormat="1" ht="13.15" x14ac:dyDescent="0.4">
      <c r="B17" s="146">
        <f t="shared" si="2"/>
        <v>8</v>
      </c>
      <c r="C17" s="147" t="s">
        <v>46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9">
        <f t="shared" si="1"/>
        <v>0</v>
      </c>
      <c r="R17" s="11"/>
      <c r="S17" s="10"/>
      <c r="T17" s="10"/>
      <c r="U17" s="10"/>
      <c r="V17" s="10"/>
      <c r="W17" s="10"/>
      <c r="X17" s="10"/>
      <c r="Y17" s="10"/>
      <c r="Z17" s="10"/>
      <c r="AA17" s="12"/>
    </row>
    <row r="18" spans="2:27" s="3" customFormat="1" ht="13.15" x14ac:dyDescent="0.4">
      <c r="B18" s="146">
        <f t="shared" si="2"/>
        <v>9</v>
      </c>
      <c r="C18" s="147" t="s">
        <v>66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9">
        <f>SUM(D18:O18)</f>
        <v>0</v>
      </c>
      <c r="R18" s="11"/>
      <c r="S18" s="10"/>
      <c r="T18" s="10"/>
      <c r="U18" s="10"/>
      <c r="V18" s="10"/>
      <c r="W18" s="10"/>
      <c r="X18" s="10"/>
      <c r="Y18" s="10"/>
      <c r="Z18" s="10"/>
      <c r="AA18" s="12"/>
    </row>
    <row r="19" spans="2:27" s="3" customFormat="1" ht="13.15" x14ac:dyDescent="0.4">
      <c r="B19" s="146">
        <f t="shared" si="2"/>
        <v>10</v>
      </c>
      <c r="C19" s="150" t="s">
        <v>67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9">
        <f t="shared" si="1"/>
        <v>0</v>
      </c>
      <c r="R19" s="11"/>
      <c r="S19" s="10"/>
      <c r="T19" s="10"/>
      <c r="U19" s="10"/>
      <c r="V19" s="10"/>
      <c r="W19" s="10"/>
      <c r="X19" s="10"/>
      <c r="Y19" s="10"/>
      <c r="Z19" s="10"/>
      <c r="AA19" s="12"/>
    </row>
    <row r="20" spans="2:27" s="3" customFormat="1" ht="13.15" x14ac:dyDescent="0.4">
      <c r="B20" s="146">
        <f t="shared" si="2"/>
        <v>11</v>
      </c>
      <c r="C20" s="150" t="s">
        <v>53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9">
        <f t="shared" ref="P20:P38" si="3">SUM(D20:O20)</f>
        <v>0</v>
      </c>
      <c r="R20" s="128"/>
      <c r="S20" s="119"/>
      <c r="T20" s="121"/>
      <c r="U20" s="119"/>
      <c r="V20" s="122"/>
      <c r="W20" s="10"/>
      <c r="X20" s="10"/>
      <c r="Y20" s="10"/>
      <c r="Z20" s="10"/>
      <c r="AA20" s="12"/>
    </row>
    <row r="21" spans="2:27" s="3" customFormat="1" ht="13.15" x14ac:dyDescent="0.4">
      <c r="B21" s="146">
        <f t="shared" si="2"/>
        <v>12</v>
      </c>
      <c r="C21" s="150" t="s">
        <v>54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9">
        <f t="shared" si="3"/>
        <v>0</v>
      </c>
      <c r="R21" s="131">
        <v>0</v>
      </c>
      <c r="S21" s="129"/>
      <c r="T21" s="120"/>
      <c r="U21" s="119"/>
      <c r="V21" s="122"/>
      <c r="W21" s="10"/>
      <c r="X21" s="10"/>
      <c r="Y21" s="10"/>
      <c r="Z21" s="10"/>
      <c r="AA21" s="12"/>
    </row>
    <row r="22" spans="2:27" s="3" customFormat="1" ht="13.15" x14ac:dyDescent="0.4">
      <c r="B22" s="146">
        <f t="shared" si="2"/>
        <v>13</v>
      </c>
      <c r="C22" s="150" t="s">
        <v>55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9">
        <f t="shared" si="3"/>
        <v>0</v>
      </c>
      <c r="R22" s="11"/>
      <c r="S22" s="10"/>
      <c r="T22" s="10"/>
      <c r="U22" s="10"/>
      <c r="V22" s="10"/>
      <c r="W22" s="10"/>
      <c r="X22" s="10"/>
      <c r="Y22" s="10"/>
      <c r="Z22" s="10"/>
      <c r="AA22" s="12"/>
    </row>
    <row r="23" spans="2:27" s="3" customFormat="1" ht="13.15" x14ac:dyDescent="0.4">
      <c r="B23" s="146">
        <f t="shared" si="2"/>
        <v>14</v>
      </c>
      <c r="C23" s="150" t="s">
        <v>56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9">
        <f>SUM(D23:O23)</f>
        <v>0</v>
      </c>
      <c r="R23" s="25"/>
      <c r="S23" s="10"/>
      <c r="T23" s="10"/>
      <c r="U23" s="10"/>
      <c r="V23" s="10"/>
      <c r="W23" s="10"/>
      <c r="X23" s="10"/>
      <c r="Y23" s="10"/>
      <c r="Z23" s="10"/>
      <c r="AA23" s="12"/>
    </row>
    <row r="24" spans="2:27" s="3" customFormat="1" ht="13.15" x14ac:dyDescent="0.4">
      <c r="B24" s="146">
        <f t="shared" si="2"/>
        <v>15</v>
      </c>
      <c r="C24" s="147" t="s">
        <v>57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9">
        <f t="shared" si="3"/>
        <v>0</v>
      </c>
      <c r="R24" s="11"/>
      <c r="S24" s="10"/>
      <c r="T24" s="10"/>
      <c r="U24" s="10"/>
      <c r="V24" s="10"/>
      <c r="W24" s="10"/>
      <c r="X24" s="10"/>
      <c r="Y24" s="10"/>
      <c r="Z24" s="10"/>
      <c r="AA24" s="12"/>
    </row>
    <row r="25" spans="2:27" s="3" customFormat="1" ht="13.15" x14ac:dyDescent="0.4">
      <c r="B25" s="146">
        <f t="shared" si="2"/>
        <v>16</v>
      </c>
      <c r="C25" s="150" t="s">
        <v>58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9">
        <f t="shared" si="3"/>
        <v>0</v>
      </c>
      <c r="R25" s="11"/>
      <c r="S25" s="10"/>
      <c r="T25" s="10"/>
      <c r="U25" s="10"/>
      <c r="V25" s="10"/>
      <c r="W25" s="10"/>
      <c r="X25" s="10"/>
      <c r="Y25" s="10"/>
      <c r="Z25" s="10"/>
      <c r="AA25" s="12"/>
    </row>
    <row r="26" spans="2:27" s="3" customFormat="1" ht="13.15" x14ac:dyDescent="0.4">
      <c r="B26" s="146">
        <f t="shared" si="2"/>
        <v>17</v>
      </c>
      <c r="C26" s="150" t="s">
        <v>59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9">
        <f t="shared" si="3"/>
        <v>0</v>
      </c>
      <c r="R26" s="11"/>
      <c r="S26" s="10"/>
      <c r="T26" s="10"/>
      <c r="U26" s="10"/>
      <c r="V26" s="10"/>
      <c r="W26" s="10"/>
      <c r="X26" s="10"/>
      <c r="Y26" s="10"/>
      <c r="Z26" s="10"/>
      <c r="AA26" s="12"/>
    </row>
    <row r="27" spans="2:27" s="3" customFormat="1" ht="13.15" x14ac:dyDescent="0.4">
      <c r="B27" s="146">
        <f t="shared" si="2"/>
        <v>18</v>
      </c>
      <c r="C27" s="150" t="s">
        <v>60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9">
        <f t="shared" si="3"/>
        <v>0</v>
      </c>
      <c r="R27" s="11"/>
      <c r="S27" s="10"/>
      <c r="T27" s="10"/>
      <c r="U27" s="10"/>
      <c r="V27" s="10"/>
      <c r="W27" s="10"/>
      <c r="X27" s="10"/>
      <c r="Y27" s="10"/>
      <c r="Z27" s="10"/>
      <c r="AA27" s="12"/>
    </row>
    <row r="28" spans="2:27" s="3" customFormat="1" ht="13.15" x14ac:dyDescent="0.4">
      <c r="B28" s="146">
        <f t="shared" si="2"/>
        <v>19</v>
      </c>
      <c r="C28" s="150" t="s">
        <v>61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9">
        <f t="shared" si="3"/>
        <v>0</v>
      </c>
      <c r="R28" s="11"/>
      <c r="S28" s="10"/>
      <c r="T28" s="10"/>
      <c r="U28" s="10"/>
      <c r="V28" s="10"/>
      <c r="W28" s="10"/>
      <c r="X28" s="10"/>
      <c r="Y28" s="10"/>
      <c r="Z28" s="10"/>
      <c r="AA28" s="12"/>
    </row>
    <row r="29" spans="2:27" s="3" customFormat="1" ht="13.15" x14ac:dyDescent="0.4">
      <c r="B29" s="146">
        <f t="shared" si="2"/>
        <v>20</v>
      </c>
      <c r="C29" s="150" t="s">
        <v>62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9">
        <f t="shared" si="3"/>
        <v>0</v>
      </c>
      <c r="R29" s="11"/>
      <c r="S29" s="10"/>
      <c r="T29" s="10"/>
      <c r="U29" s="10"/>
      <c r="V29" s="10"/>
      <c r="W29" s="10"/>
      <c r="X29" s="10"/>
      <c r="Y29" s="10"/>
      <c r="Z29" s="10"/>
      <c r="AA29" s="12"/>
    </row>
    <row r="30" spans="2:27" s="3" customFormat="1" ht="13.15" x14ac:dyDescent="0.4">
      <c r="B30" s="146">
        <f t="shared" si="2"/>
        <v>21</v>
      </c>
      <c r="C30" s="150" t="s">
        <v>63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9">
        <f t="shared" si="3"/>
        <v>0</v>
      </c>
      <c r="R30" s="11"/>
      <c r="S30" s="10"/>
      <c r="T30" s="10"/>
      <c r="U30" s="10"/>
      <c r="V30" s="10"/>
      <c r="W30" s="10"/>
      <c r="X30" s="10"/>
      <c r="Y30" s="10"/>
      <c r="Z30" s="10"/>
      <c r="AA30" s="12"/>
    </row>
    <row r="31" spans="2:27" s="3" customFormat="1" ht="13.15" x14ac:dyDescent="0.4">
      <c r="B31" s="146">
        <f t="shared" si="2"/>
        <v>22</v>
      </c>
      <c r="C31" s="150" t="s">
        <v>68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9">
        <f t="shared" si="3"/>
        <v>0</v>
      </c>
      <c r="R31" s="11"/>
      <c r="S31" s="10"/>
      <c r="T31" s="10"/>
      <c r="U31" s="10"/>
      <c r="V31" s="10"/>
      <c r="W31" s="10"/>
      <c r="X31" s="10"/>
      <c r="Y31" s="10"/>
      <c r="Z31" s="10"/>
      <c r="AA31" s="12"/>
    </row>
    <row r="32" spans="2:27" s="3" customFormat="1" ht="13.15" x14ac:dyDescent="0.4">
      <c r="B32" s="146">
        <f t="shared" si="2"/>
        <v>23</v>
      </c>
      <c r="C32" s="150" t="s">
        <v>64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9">
        <f t="shared" si="3"/>
        <v>0</v>
      </c>
      <c r="R32" s="11"/>
      <c r="S32" s="10"/>
      <c r="T32" s="10"/>
      <c r="U32" s="10"/>
      <c r="V32" s="10"/>
      <c r="W32" s="10"/>
      <c r="X32" s="10"/>
      <c r="Y32" s="10"/>
      <c r="Z32" s="10"/>
      <c r="AA32" s="12"/>
    </row>
    <row r="33" spans="2:27" s="3" customFormat="1" ht="13.15" x14ac:dyDescent="0.4">
      <c r="B33" s="146">
        <f t="shared" si="2"/>
        <v>24</v>
      </c>
      <c r="C33" s="150" t="s">
        <v>65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9">
        <f t="shared" si="3"/>
        <v>0</v>
      </c>
      <c r="R33" s="11"/>
      <c r="S33" s="10"/>
      <c r="T33" s="10"/>
      <c r="U33" s="10"/>
      <c r="V33" s="10"/>
      <c r="W33" s="10"/>
      <c r="X33" s="10"/>
      <c r="Y33" s="10"/>
      <c r="Z33" s="10"/>
      <c r="AA33" s="12"/>
    </row>
    <row r="34" spans="2:27" s="3" customFormat="1" ht="13.15" x14ac:dyDescent="0.4">
      <c r="B34" s="146">
        <f t="shared" si="2"/>
        <v>25</v>
      </c>
      <c r="C34" s="150" t="s">
        <v>45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9">
        <f t="shared" si="3"/>
        <v>0</v>
      </c>
      <c r="R34" s="11"/>
      <c r="S34" s="10"/>
      <c r="T34" s="10"/>
      <c r="U34" s="10"/>
      <c r="V34" s="10"/>
      <c r="W34" s="10"/>
      <c r="X34" s="10"/>
      <c r="Y34" s="10"/>
      <c r="Z34" s="10"/>
      <c r="AA34" s="12"/>
    </row>
    <row r="35" spans="2:27" s="3" customFormat="1" ht="13.15" x14ac:dyDescent="0.4">
      <c r="B35" s="146">
        <f t="shared" si="2"/>
        <v>26</v>
      </c>
      <c r="C35" s="150" t="s">
        <v>44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9">
        <f t="shared" si="3"/>
        <v>0</v>
      </c>
      <c r="R35" s="11"/>
      <c r="S35" s="10"/>
      <c r="T35" s="10"/>
      <c r="U35" s="10"/>
      <c r="V35" s="10"/>
      <c r="W35" s="10"/>
      <c r="X35" s="10"/>
      <c r="Y35" s="10"/>
      <c r="Z35" s="10"/>
      <c r="AA35" s="12"/>
    </row>
    <row r="36" spans="2:27" s="3" customFormat="1" ht="13.15" x14ac:dyDescent="0.4">
      <c r="B36" s="146">
        <f t="shared" si="2"/>
        <v>27</v>
      </c>
      <c r="C36" s="150" t="s">
        <v>43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9">
        <f t="shared" si="3"/>
        <v>0</v>
      </c>
      <c r="R36" s="11"/>
      <c r="S36" s="10"/>
      <c r="T36" s="10"/>
      <c r="U36" s="10"/>
      <c r="V36" s="10"/>
      <c r="W36" s="10"/>
      <c r="X36" s="10"/>
      <c r="Y36" s="10"/>
      <c r="Z36" s="10"/>
      <c r="AA36" s="12"/>
    </row>
    <row r="37" spans="2:27" s="3" customFormat="1" ht="13.15" x14ac:dyDescent="0.4">
      <c r="B37" s="146">
        <f t="shared" si="2"/>
        <v>28</v>
      </c>
      <c r="C37" s="150" t="s">
        <v>42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51">
        <f t="shared" si="3"/>
        <v>0</v>
      </c>
      <c r="R37" s="11"/>
      <c r="S37" s="10"/>
      <c r="T37" s="10"/>
      <c r="U37" s="10"/>
      <c r="V37" s="10"/>
      <c r="W37" s="10"/>
      <c r="X37" s="10"/>
      <c r="Y37" s="10"/>
      <c r="Z37" s="10"/>
      <c r="AA37" s="12"/>
    </row>
    <row r="38" spans="2:27" s="3" customFormat="1" ht="18" customHeight="1" x14ac:dyDescent="0.35">
      <c r="B38" s="144" t="s">
        <v>37</v>
      </c>
      <c r="C38" s="145"/>
      <c r="D38" s="138">
        <f>SUM(D10:D37)</f>
        <v>0</v>
      </c>
      <c r="E38" s="138">
        <f t="shared" ref="E38:O38" si="4">SUM(E10:E37)</f>
        <v>0</v>
      </c>
      <c r="F38" s="138">
        <f t="shared" si="4"/>
        <v>0</v>
      </c>
      <c r="G38" s="138">
        <f t="shared" si="4"/>
        <v>0</v>
      </c>
      <c r="H38" s="138">
        <f t="shared" si="4"/>
        <v>0</v>
      </c>
      <c r="I38" s="138">
        <f t="shared" si="4"/>
        <v>0</v>
      </c>
      <c r="J38" s="138">
        <f t="shared" si="4"/>
        <v>0</v>
      </c>
      <c r="K38" s="138">
        <f t="shared" si="4"/>
        <v>0</v>
      </c>
      <c r="L38" s="138">
        <f t="shared" si="4"/>
        <v>0</v>
      </c>
      <c r="M38" s="138">
        <f t="shared" si="4"/>
        <v>0</v>
      </c>
      <c r="N38" s="138">
        <f t="shared" si="4"/>
        <v>0</v>
      </c>
      <c r="O38" s="138">
        <f t="shared" si="4"/>
        <v>0</v>
      </c>
      <c r="P38" s="139">
        <f t="shared" si="3"/>
        <v>0</v>
      </c>
      <c r="R38" s="11"/>
      <c r="S38" s="10"/>
      <c r="T38" s="10"/>
      <c r="U38" s="10"/>
      <c r="V38" s="10"/>
      <c r="W38" s="10"/>
      <c r="X38" s="10"/>
      <c r="Y38" s="10"/>
      <c r="Z38" s="10"/>
      <c r="AA38" s="12"/>
    </row>
    <row r="39" spans="2:27" s="3" customFormat="1" ht="6.75" customHeight="1" x14ac:dyDescent="0.35">
      <c r="B39" s="9"/>
      <c r="C39" s="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R39" s="11"/>
      <c r="S39" s="10"/>
      <c r="T39" s="10"/>
      <c r="U39" s="10"/>
      <c r="V39" s="10"/>
      <c r="W39" s="10"/>
      <c r="X39" s="10"/>
      <c r="Y39" s="10"/>
      <c r="Z39" s="10"/>
      <c r="AA39" s="12"/>
    </row>
    <row r="40" spans="2:27" s="3" customFormat="1" ht="15" customHeight="1" x14ac:dyDescent="0.35">
      <c r="B40" s="123"/>
      <c r="C40" s="153" t="s">
        <v>71</v>
      </c>
      <c r="D40" s="152">
        <f>IF(D7=0,0,D38/D7)</f>
        <v>0</v>
      </c>
      <c r="E40" s="141">
        <f t="shared" ref="E40:P40" si="5">IF(E7=0,0,E38/E7)</f>
        <v>0</v>
      </c>
      <c r="F40" s="141">
        <f t="shared" si="5"/>
        <v>0</v>
      </c>
      <c r="G40" s="141">
        <f t="shared" si="5"/>
        <v>0</v>
      </c>
      <c r="H40" s="141">
        <f t="shared" si="5"/>
        <v>0</v>
      </c>
      <c r="I40" s="141">
        <f t="shared" si="5"/>
        <v>0</v>
      </c>
      <c r="J40" s="141">
        <f t="shared" si="5"/>
        <v>0</v>
      </c>
      <c r="K40" s="141">
        <f t="shared" si="5"/>
        <v>0</v>
      </c>
      <c r="L40" s="141">
        <f t="shared" si="5"/>
        <v>0</v>
      </c>
      <c r="M40" s="141">
        <f t="shared" si="5"/>
        <v>0</v>
      </c>
      <c r="N40" s="141">
        <f t="shared" si="5"/>
        <v>0</v>
      </c>
      <c r="O40" s="141">
        <f t="shared" si="5"/>
        <v>0</v>
      </c>
      <c r="P40" s="141">
        <f t="shared" si="5"/>
        <v>0</v>
      </c>
      <c r="R40" s="11"/>
      <c r="S40" s="10"/>
      <c r="T40" s="10"/>
      <c r="U40" s="10"/>
      <c r="V40" s="10"/>
      <c r="W40" s="10"/>
      <c r="X40" s="10"/>
      <c r="Y40" s="10"/>
      <c r="Z40" s="10"/>
      <c r="AA40" s="12"/>
    </row>
    <row r="41" spans="2:27" s="3" customFormat="1" ht="11.25" customHeight="1" x14ac:dyDescent="0.35"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2:27" s="3" customFormat="1" x14ac:dyDescent="0.35">
      <c r="C42" s="17"/>
      <c r="D42" s="15"/>
      <c r="E42" s="15"/>
      <c r="F42" s="15"/>
      <c r="G42" s="16"/>
      <c r="H42" s="15"/>
      <c r="I42" s="15"/>
      <c r="J42" s="15"/>
      <c r="K42" s="15"/>
      <c r="L42" s="15"/>
      <c r="M42" s="15"/>
      <c r="N42" s="23"/>
      <c r="P42" s="118"/>
      <c r="R42" s="45"/>
      <c r="S42" s="124"/>
      <c r="T42" s="45"/>
      <c r="U42" s="45"/>
      <c r="V42" s="45"/>
      <c r="W42" s="45"/>
      <c r="X42" s="45"/>
      <c r="Y42" s="45"/>
      <c r="Z42" s="45"/>
      <c r="AA42" s="45"/>
    </row>
    <row r="43" spans="2:27" s="3" customFormat="1" x14ac:dyDescent="0.35">
      <c r="C43" s="17"/>
      <c r="D43" s="15"/>
      <c r="E43" s="15"/>
      <c r="F43" s="15"/>
      <c r="G43" s="18"/>
      <c r="H43" s="15"/>
      <c r="I43" s="15"/>
      <c r="J43" s="15"/>
      <c r="K43" s="15"/>
      <c r="L43" s="15"/>
      <c r="M43" s="15"/>
      <c r="N43" s="15"/>
      <c r="O43" s="24"/>
      <c r="P43" s="21"/>
      <c r="R43" s="45"/>
      <c r="S43" s="124"/>
      <c r="T43" s="45"/>
      <c r="U43" s="45"/>
      <c r="V43" s="125" t="s">
        <v>36</v>
      </c>
      <c r="W43" s="45"/>
      <c r="X43" s="45"/>
      <c r="Y43" s="45"/>
      <c r="Z43" s="45"/>
      <c r="AA43" s="45"/>
    </row>
    <row r="44" spans="2:27" s="3" customFormat="1" x14ac:dyDescent="0.35">
      <c r="C44" s="1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4"/>
      <c r="R44" s="45"/>
      <c r="S44" s="124"/>
      <c r="T44" s="45"/>
      <c r="U44" s="45"/>
      <c r="V44" s="45"/>
      <c r="W44" s="45"/>
      <c r="X44" s="45"/>
      <c r="Y44" s="45"/>
      <c r="Z44" s="45"/>
      <c r="AA44" s="45"/>
    </row>
    <row r="45" spans="2:27" s="3" customFormat="1" x14ac:dyDescent="0.35">
      <c r="C45" s="1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4"/>
      <c r="R45" s="45"/>
      <c r="S45" s="124"/>
      <c r="T45" s="45"/>
      <c r="U45" s="45"/>
      <c r="V45" s="45"/>
      <c r="W45" s="45"/>
      <c r="X45" s="45"/>
      <c r="Y45" s="45"/>
      <c r="Z45" s="45"/>
      <c r="AA45" s="45"/>
    </row>
    <row r="46" spans="2:27" s="3" customFormat="1" x14ac:dyDescent="0.35"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R46" s="45"/>
      <c r="S46" s="124"/>
      <c r="T46" s="45"/>
      <c r="U46" s="45"/>
      <c r="V46" s="45"/>
      <c r="W46" s="45"/>
      <c r="X46" s="45"/>
      <c r="Y46" s="45"/>
      <c r="Z46" s="45"/>
      <c r="AA46" s="45"/>
    </row>
    <row r="47" spans="2:27" s="3" customFormat="1" x14ac:dyDescent="0.35"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2:27" s="4" customFormat="1" ht="20.25" x14ac:dyDescent="0.55000000000000004">
      <c r="C48" s="2" t="str">
        <f>+C2</f>
        <v>Yrityksen nimi</v>
      </c>
      <c r="D48" s="2"/>
      <c r="E48" s="2"/>
      <c r="F48" s="2"/>
      <c r="G48" s="2">
        <f>+F2</f>
        <v>0</v>
      </c>
      <c r="H48" s="2"/>
      <c r="I48" s="2"/>
      <c r="J48" s="2"/>
      <c r="K48" s="2"/>
      <c r="L48" s="2"/>
      <c r="M48" s="2"/>
      <c r="N48" s="2"/>
      <c r="O48" s="2"/>
      <c r="P48" s="2"/>
      <c r="R48" s="126"/>
      <c r="S48" s="126"/>
      <c r="T48" s="126"/>
      <c r="U48" s="126"/>
      <c r="V48" s="126"/>
      <c r="W48" s="126"/>
      <c r="X48" s="126"/>
      <c r="Y48" s="126"/>
      <c r="Z48" s="126"/>
      <c r="AA48" s="126"/>
    </row>
    <row r="49" spans="18:27" x14ac:dyDescent="0.35">
      <c r="R49" s="127"/>
      <c r="S49" s="127"/>
      <c r="T49" s="127"/>
      <c r="U49" s="127"/>
      <c r="V49" s="127"/>
      <c r="W49" s="127"/>
      <c r="X49" s="127"/>
      <c r="Y49" s="127"/>
      <c r="Z49" s="127"/>
      <c r="AA49" s="127"/>
    </row>
    <row r="50" spans="18:27" x14ac:dyDescent="0.35">
      <c r="R50" s="127"/>
      <c r="S50" s="127"/>
      <c r="T50" s="127"/>
      <c r="U50" s="127"/>
      <c r="V50" s="127"/>
      <c r="W50" s="127"/>
      <c r="X50" s="127"/>
      <c r="Y50" s="127"/>
      <c r="Z50" s="127"/>
      <c r="AA50" s="127"/>
    </row>
    <row r="51" spans="18:27" x14ac:dyDescent="0.35">
      <c r="R51" s="127"/>
      <c r="S51" s="127"/>
      <c r="T51" s="127"/>
      <c r="U51" s="127"/>
      <c r="V51" s="127"/>
      <c r="W51" s="127"/>
      <c r="X51" s="127"/>
      <c r="Y51" s="127"/>
      <c r="Z51" s="127"/>
      <c r="AA51" s="127"/>
    </row>
    <row r="52" spans="18:27" x14ac:dyDescent="0.35"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18:27" x14ac:dyDescent="0.35"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</sheetData>
  <sheetProtection algorithmName="SHA-512" hashValue="+TNdCvq2rYuFtkayR0q5oAoq99J+8k1jSTKIR9eQMtILWgUVJm9/lLsLmBwnMmZO5iWJ5s+iIGB90UPXx5J9GQ==" saltValue="ioYVbMzN1Vr1ub+JZ5B+4w==" spinCount="100000" sheet="1" objects="1" scenarios="1" selectLockedCells="1"/>
  <mergeCells count="4">
    <mergeCell ref="B9:C9"/>
    <mergeCell ref="B6:C6"/>
    <mergeCell ref="C2:E2"/>
    <mergeCell ref="C4:E4"/>
  </mergeCells>
  <phoneticPr fontId="2" type="noConversion"/>
  <pageMargins left="0.59055118110236227" right="0.59055118110236227" top="0.39370078740157483" bottom="0.19685039370078741" header="0.39370078740157483" footer="0.31496062992125984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Q62"/>
  <sheetViews>
    <sheetView workbookViewId="0">
      <selection activeCell="H5" sqref="H5"/>
    </sheetView>
  </sheetViews>
  <sheetFormatPr defaultRowHeight="12.75" x14ac:dyDescent="0.35"/>
  <cols>
    <col min="3" max="3" width="24.3984375" customWidth="1"/>
    <col min="4" max="4" width="7" customWidth="1"/>
    <col min="5" max="5" width="10.3984375" bestFit="1" customWidth="1"/>
  </cols>
  <sheetData>
    <row r="1" spans="3:17" ht="13.15" thickBot="1" x14ac:dyDescent="0.4"/>
    <row r="2" spans="3:17" x14ac:dyDescent="0.35">
      <c r="C2" s="46" t="s">
        <v>15</v>
      </c>
      <c r="D2" s="47" t="s">
        <v>7</v>
      </c>
      <c r="E2" s="22" t="e">
        <f>#REF!</f>
        <v>#REF!</v>
      </c>
      <c r="F2" s="22" t="e">
        <f>#REF!</f>
        <v>#REF!</v>
      </c>
      <c r="G2" s="22" t="e">
        <f>#REF!</f>
        <v>#REF!</v>
      </c>
      <c r="H2" s="22" t="e">
        <f>#REF!</f>
        <v>#REF!</v>
      </c>
      <c r="I2" s="22" t="e">
        <f>#REF!</f>
        <v>#REF!</v>
      </c>
      <c r="J2" s="22" t="e">
        <f>#REF!</f>
        <v>#REF!</v>
      </c>
      <c r="K2" s="22" t="e">
        <f>#REF!</f>
        <v>#REF!</v>
      </c>
      <c r="L2" s="22" t="e">
        <f>#REF!</f>
        <v>#REF!</v>
      </c>
      <c r="M2" s="22" t="e">
        <f>#REF!</f>
        <v>#REF!</v>
      </c>
      <c r="N2" s="22" t="e">
        <f>#REF!</f>
        <v>#REF!</v>
      </c>
      <c r="O2" s="22" t="e">
        <f>#REF!</f>
        <v>#REF!</v>
      </c>
      <c r="P2" s="22" t="e">
        <f>#REF!</f>
        <v>#REF!</v>
      </c>
      <c r="Q2" s="34" t="e">
        <f>#REF!</f>
        <v>#REF!</v>
      </c>
    </row>
    <row r="3" spans="3:17" x14ac:dyDescent="0.35">
      <c r="C3" s="48" t="s">
        <v>9</v>
      </c>
      <c r="D3" s="49"/>
      <c r="E3" s="26" t="e">
        <f>#REF!</f>
        <v>#REF!</v>
      </c>
      <c r="F3" s="26" t="e">
        <f>#REF!</f>
        <v>#REF!</v>
      </c>
      <c r="G3" s="26" t="e">
        <f>#REF!</f>
        <v>#REF!</v>
      </c>
      <c r="H3" s="26" t="e">
        <f>#REF!</f>
        <v>#REF!</v>
      </c>
      <c r="I3" s="26" t="e">
        <f>#REF!</f>
        <v>#REF!</v>
      </c>
      <c r="J3" s="26" t="e">
        <f>#REF!</f>
        <v>#REF!</v>
      </c>
      <c r="K3" s="26" t="e">
        <f>#REF!</f>
        <v>#REF!</v>
      </c>
      <c r="L3" s="26" t="e">
        <f>#REF!</f>
        <v>#REF!</v>
      </c>
      <c r="M3" s="26" t="e">
        <f>#REF!</f>
        <v>#REF!</v>
      </c>
      <c r="N3" s="26" t="e">
        <f>#REF!</f>
        <v>#REF!</v>
      </c>
      <c r="O3" s="26" t="e">
        <f>#REF!</f>
        <v>#REF!</v>
      </c>
      <c r="P3" s="26" t="e">
        <f>#REF!</f>
        <v>#REF!</v>
      </c>
      <c r="Q3" s="33" t="e">
        <f>#REF!</f>
        <v>#REF!</v>
      </c>
    </row>
    <row r="4" spans="3:17" x14ac:dyDescent="0.35">
      <c r="C4" s="48" t="s">
        <v>8</v>
      </c>
      <c r="D4" s="49"/>
      <c r="E4" s="26" t="e">
        <f>#REF!</f>
        <v>#REF!</v>
      </c>
      <c r="F4" s="26" t="e">
        <f>#REF!</f>
        <v>#REF!</v>
      </c>
      <c r="G4" s="26" t="e">
        <f>#REF!</f>
        <v>#REF!</v>
      </c>
      <c r="H4" s="26" t="e">
        <f>#REF!</f>
        <v>#REF!</v>
      </c>
      <c r="I4" s="26" t="e">
        <f>#REF!</f>
        <v>#REF!</v>
      </c>
      <c r="J4" s="26" t="e">
        <f>#REF!</f>
        <v>#REF!</v>
      </c>
      <c r="K4" s="26" t="e">
        <f>#REF!</f>
        <v>#REF!</v>
      </c>
      <c r="L4" s="26" t="e">
        <f>#REF!</f>
        <v>#REF!</v>
      </c>
      <c r="M4" s="26" t="e">
        <f>#REF!</f>
        <v>#REF!</v>
      </c>
      <c r="N4" s="26" t="e">
        <f>#REF!</f>
        <v>#REF!</v>
      </c>
      <c r="O4" s="26" t="e">
        <f>#REF!</f>
        <v>#REF!</v>
      </c>
      <c r="P4" s="26" t="e">
        <f>#REF!</f>
        <v>#REF!</v>
      </c>
      <c r="Q4" s="33"/>
    </row>
    <row r="5" spans="3:17" x14ac:dyDescent="0.35">
      <c r="C5" s="48" t="s">
        <v>10</v>
      </c>
      <c r="D5" s="49"/>
      <c r="E5" s="26" t="e">
        <f>SUM(E3:E4)</f>
        <v>#REF!</v>
      </c>
      <c r="F5" s="26" t="e">
        <f t="shared" ref="F5:P5" si="0">SUM(F3:F4)</f>
        <v>#REF!</v>
      </c>
      <c r="G5" s="26" t="e">
        <f t="shared" si="0"/>
        <v>#REF!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7"/>
    </row>
    <row r="6" spans="3:17" x14ac:dyDescent="0.35">
      <c r="C6" s="48" t="s">
        <v>11</v>
      </c>
      <c r="D6" s="50" t="e">
        <f>#REF!</f>
        <v>#REF!</v>
      </c>
      <c r="E6" s="26" t="e">
        <f>E5*$D6%</f>
        <v>#REF!</v>
      </c>
      <c r="F6" s="26" t="e">
        <f t="shared" ref="F6:P6" si="1">F5*$D6%</f>
        <v>#REF!</v>
      </c>
      <c r="G6" s="26" t="e">
        <f t="shared" si="1"/>
        <v>#REF!</v>
      </c>
      <c r="H6" s="26" t="e">
        <f t="shared" si="1"/>
        <v>#REF!</v>
      </c>
      <c r="I6" s="26" t="e">
        <f t="shared" si="1"/>
        <v>#REF!</v>
      </c>
      <c r="J6" s="26" t="e">
        <f t="shared" si="1"/>
        <v>#REF!</v>
      </c>
      <c r="K6" s="26" t="e">
        <f t="shared" si="1"/>
        <v>#REF!</v>
      </c>
      <c r="L6" s="26" t="e">
        <f t="shared" si="1"/>
        <v>#REF!</v>
      </c>
      <c r="M6" s="26" t="e">
        <f t="shared" si="1"/>
        <v>#REF!</v>
      </c>
      <c r="N6" s="26" t="e">
        <f t="shared" si="1"/>
        <v>#REF!</v>
      </c>
      <c r="O6" s="26" t="e">
        <f t="shared" si="1"/>
        <v>#REF!</v>
      </c>
      <c r="P6" s="26" t="e">
        <f t="shared" si="1"/>
        <v>#REF!</v>
      </c>
      <c r="Q6" s="27"/>
    </row>
    <row r="7" spans="3:17" x14ac:dyDescent="0.35">
      <c r="C7" s="48" t="s">
        <v>12</v>
      </c>
      <c r="D7" s="51">
        <v>0.2</v>
      </c>
      <c r="E7" s="26" t="e">
        <f>E5*$D7%</f>
        <v>#REF!</v>
      </c>
      <c r="F7" s="26" t="e">
        <f t="shared" ref="F7:P7" si="2">F5*$D7%</f>
        <v>#REF!</v>
      </c>
      <c r="G7" s="26" t="e">
        <f t="shared" si="2"/>
        <v>#REF!</v>
      </c>
      <c r="H7" s="26" t="e">
        <f t="shared" si="2"/>
        <v>#REF!</v>
      </c>
      <c r="I7" s="26" t="e">
        <f t="shared" si="2"/>
        <v>#REF!</v>
      </c>
      <c r="J7" s="26" t="e">
        <f t="shared" si="2"/>
        <v>#REF!</v>
      </c>
      <c r="K7" s="26" t="e">
        <f t="shared" si="2"/>
        <v>#REF!</v>
      </c>
      <c r="L7" s="26" t="e">
        <f t="shared" si="2"/>
        <v>#REF!</v>
      </c>
      <c r="M7" s="26" t="e">
        <f t="shared" si="2"/>
        <v>#REF!</v>
      </c>
      <c r="N7" s="26" t="e">
        <f t="shared" si="2"/>
        <v>#REF!</v>
      </c>
      <c r="O7" s="26" t="e">
        <f t="shared" si="2"/>
        <v>#REF!</v>
      </c>
      <c r="P7" s="26" t="e">
        <f t="shared" si="2"/>
        <v>#REF!</v>
      </c>
      <c r="Q7" s="27"/>
    </row>
    <row r="8" spans="3:17" x14ac:dyDescent="0.35">
      <c r="C8" s="52" t="s">
        <v>18</v>
      </c>
      <c r="D8" s="53"/>
      <c r="E8" s="54" t="e">
        <f>E3-E6-E7</f>
        <v>#REF!</v>
      </c>
      <c r="F8" s="54" t="e">
        <f t="shared" ref="F8:P8" si="3">F3-F6-F7</f>
        <v>#REF!</v>
      </c>
      <c r="G8" s="54" t="e">
        <f t="shared" si="3"/>
        <v>#REF!</v>
      </c>
      <c r="H8" s="54" t="e">
        <f t="shared" si="3"/>
        <v>#REF!</v>
      </c>
      <c r="I8" s="54" t="e">
        <f t="shared" si="3"/>
        <v>#REF!</v>
      </c>
      <c r="J8" s="54" t="e">
        <f t="shared" si="3"/>
        <v>#REF!</v>
      </c>
      <c r="K8" s="54" t="e">
        <f t="shared" si="3"/>
        <v>#REF!</v>
      </c>
      <c r="L8" s="54" t="e">
        <f t="shared" si="3"/>
        <v>#REF!</v>
      </c>
      <c r="M8" s="54" t="e">
        <f t="shared" si="3"/>
        <v>#REF!</v>
      </c>
      <c r="N8" s="54" t="e">
        <f t="shared" si="3"/>
        <v>#REF!</v>
      </c>
      <c r="O8" s="54" t="e">
        <f t="shared" si="3"/>
        <v>#REF!</v>
      </c>
      <c r="P8" s="54" t="e">
        <f t="shared" si="3"/>
        <v>#REF!</v>
      </c>
      <c r="Q8" s="29" t="e">
        <f>SUM(E8:P8)</f>
        <v>#REF!</v>
      </c>
    </row>
    <row r="9" spans="3:17" ht="13.15" thickBot="1" x14ac:dyDescent="0.4">
      <c r="C9" s="52" t="s">
        <v>14</v>
      </c>
      <c r="D9" s="55" t="e">
        <f>D6+2.23</f>
        <v>#REF!</v>
      </c>
      <c r="E9" s="56" t="e">
        <f>E5*$D9%</f>
        <v>#REF!</v>
      </c>
      <c r="F9" s="56" t="e">
        <f t="shared" ref="F9:P9" si="4">F5*$D9%</f>
        <v>#REF!</v>
      </c>
      <c r="G9" s="56" t="e">
        <f t="shared" si="4"/>
        <v>#REF!</v>
      </c>
      <c r="H9" s="56" t="e">
        <f t="shared" si="4"/>
        <v>#REF!</v>
      </c>
      <c r="I9" s="56" t="e">
        <f t="shared" si="4"/>
        <v>#REF!</v>
      </c>
      <c r="J9" s="56" t="e">
        <f t="shared" si="4"/>
        <v>#REF!</v>
      </c>
      <c r="K9" s="56" t="e">
        <f t="shared" si="4"/>
        <v>#REF!</v>
      </c>
      <c r="L9" s="56" t="e">
        <f t="shared" si="4"/>
        <v>#REF!</v>
      </c>
      <c r="M9" s="56" t="e">
        <f t="shared" si="4"/>
        <v>#REF!</v>
      </c>
      <c r="N9" s="56" t="e">
        <f t="shared" si="4"/>
        <v>#REF!</v>
      </c>
      <c r="O9" s="56" t="e">
        <f t="shared" si="4"/>
        <v>#REF!</v>
      </c>
      <c r="P9" s="56" t="e">
        <f t="shared" si="4"/>
        <v>#REF!</v>
      </c>
      <c r="Q9" s="32" t="e">
        <f>SUM(E9:P9)</f>
        <v>#REF!</v>
      </c>
    </row>
    <row r="10" spans="3:17" ht="13.15" thickBot="1" x14ac:dyDescent="0.4">
      <c r="C10" s="57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28"/>
    </row>
    <row r="11" spans="3:17" x14ac:dyDescent="0.35">
      <c r="C11" s="46" t="s">
        <v>16</v>
      </c>
      <c r="D11" s="47" t="s">
        <v>7</v>
      </c>
      <c r="E11" s="22" t="e">
        <f>E2</f>
        <v>#REF!</v>
      </c>
      <c r="F11" s="22" t="e">
        <f t="shared" ref="F11:P11" si="5">F2</f>
        <v>#REF!</v>
      </c>
      <c r="G11" s="22" t="e">
        <f t="shared" si="5"/>
        <v>#REF!</v>
      </c>
      <c r="H11" s="22" t="e">
        <f t="shared" si="5"/>
        <v>#REF!</v>
      </c>
      <c r="I11" s="22" t="e">
        <f t="shared" si="5"/>
        <v>#REF!</v>
      </c>
      <c r="J11" s="22" t="e">
        <f t="shared" si="5"/>
        <v>#REF!</v>
      </c>
      <c r="K11" s="22" t="e">
        <f t="shared" si="5"/>
        <v>#REF!</v>
      </c>
      <c r="L11" s="22" t="e">
        <f t="shared" si="5"/>
        <v>#REF!</v>
      </c>
      <c r="M11" s="22" t="e">
        <f t="shared" si="5"/>
        <v>#REF!</v>
      </c>
      <c r="N11" s="22" t="e">
        <f t="shared" si="5"/>
        <v>#REF!</v>
      </c>
      <c r="O11" s="22" t="e">
        <f t="shared" si="5"/>
        <v>#REF!</v>
      </c>
      <c r="P11" s="22" t="e">
        <f t="shared" si="5"/>
        <v>#REF!</v>
      </c>
      <c r="Q11" s="34" t="e">
        <f>Q2</f>
        <v>#REF!</v>
      </c>
    </row>
    <row r="12" spans="3:17" x14ac:dyDescent="0.35">
      <c r="C12" s="48" t="s">
        <v>9</v>
      </c>
      <c r="D12" s="49"/>
      <c r="E12" s="42" t="e">
        <f>#REF!</f>
        <v>#REF!</v>
      </c>
      <c r="F12" s="42" t="e">
        <f>#REF!</f>
        <v>#REF!</v>
      </c>
      <c r="G12" s="42" t="e">
        <f>#REF!</f>
        <v>#REF!</v>
      </c>
      <c r="H12" s="42" t="e">
        <f>#REF!</f>
        <v>#REF!</v>
      </c>
      <c r="I12" s="42" t="e">
        <f>#REF!</f>
        <v>#REF!</v>
      </c>
      <c r="J12" s="42" t="e">
        <f>#REF!</f>
        <v>#REF!</v>
      </c>
      <c r="K12" s="42" t="e">
        <f>#REF!</f>
        <v>#REF!</v>
      </c>
      <c r="L12" s="42" t="e">
        <f>#REF!</f>
        <v>#REF!</v>
      </c>
      <c r="M12" s="42" t="e">
        <f>#REF!</f>
        <v>#REF!</v>
      </c>
      <c r="N12" s="42" t="e">
        <f>#REF!</f>
        <v>#REF!</v>
      </c>
      <c r="O12" s="42" t="e">
        <f>#REF!</f>
        <v>#REF!</v>
      </c>
      <c r="P12" s="42" t="e">
        <f>#REF!</f>
        <v>#REF!</v>
      </c>
      <c r="Q12" s="33" t="e">
        <f>#REF!</f>
        <v>#REF!</v>
      </c>
    </row>
    <row r="13" spans="3:17" x14ac:dyDescent="0.35">
      <c r="C13" s="48" t="s">
        <v>8</v>
      </c>
      <c r="D13" s="49"/>
      <c r="E13" s="26" t="e">
        <f>#REF!</f>
        <v>#REF!</v>
      </c>
      <c r="F13" s="26" t="e">
        <f>#REF!</f>
        <v>#REF!</v>
      </c>
      <c r="G13" s="26" t="e">
        <f>#REF!</f>
        <v>#REF!</v>
      </c>
      <c r="H13" s="26" t="e">
        <f>#REF!</f>
        <v>#REF!</v>
      </c>
      <c r="I13" s="26" t="e">
        <f>#REF!</f>
        <v>#REF!</v>
      </c>
      <c r="J13" s="26" t="e">
        <f>#REF!</f>
        <v>#REF!</v>
      </c>
      <c r="K13" s="26" t="e">
        <f>#REF!</f>
        <v>#REF!</v>
      </c>
      <c r="L13" s="26" t="e">
        <f>#REF!</f>
        <v>#REF!</v>
      </c>
      <c r="M13" s="26" t="e">
        <f>#REF!</f>
        <v>#REF!</v>
      </c>
      <c r="N13" s="26" t="e">
        <f>#REF!</f>
        <v>#REF!</v>
      </c>
      <c r="O13" s="26" t="e">
        <f>#REF!</f>
        <v>#REF!</v>
      </c>
      <c r="P13" s="26" t="e">
        <f>#REF!</f>
        <v>#REF!</v>
      </c>
      <c r="Q13" s="33"/>
    </row>
    <row r="14" spans="3:17" x14ac:dyDescent="0.35">
      <c r="C14" s="48" t="s">
        <v>10</v>
      </c>
      <c r="D14" s="49"/>
      <c r="E14" s="26" t="e">
        <f t="shared" ref="E14:P14" si="6">SUM(E12:E13)</f>
        <v>#REF!</v>
      </c>
      <c r="F14" s="26" t="e">
        <f t="shared" si="6"/>
        <v>#REF!</v>
      </c>
      <c r="G14" s="26" t="e">
        <f t="shared" si="6"/>
        <v>#REF!</v>
      </c>
      <c r="H14" s="26" t="e">
        <f t="shared" si="6"/>
        <v>#REF!</v>
      </c>
      <c r="I14" s="26" t="e">
        <f t="shared" si="6"/>
        <v>#REF!</v>
      </c>
      <c r="J14" s="26" t="e">
        <f t="shared" si="6"/>
        <v>#REF!</v>
      </c>
      <c r="K14" s="26" t="e">
        <f t="shared" si="6"/>
        <v>#REF!</v>
      </c>
      <c r="L14" s="26" t="e">
        <f t="shared" si="6"/>
        <v>#REF!</v>
      </c>
      <c r="M14" s="26" t="e">
        <f t="shared" si="6"/>
        <v>#REF!</v>
      </c>
      <c r="N14" s="26" t="e">
        <f t="shared" si="6"/>
        <v>#REF!</v>
      </c>
      <c r="O14" s="26" t="e">
        <f t="shared" si="6"/>
        <v>#REF!</v>
      </c>
      <c r="P14" s="26" t="e">
        <f t="shared" si="6"/>
        <v>#REF!</v>
      </c>
      <c r="Q14" s="27"/>
    </row>
    <row r="15" spans="3:17" ht="13.15" thickBot="1" x14ac:dyDescent="0.4">
      <c r="C15" s="48" t="s">
        <v>11</v>
      </c>
      <c r="D15" s="50" t="e">
        <f>#REF!</f>
        <v>#REF!</v>
      </c>
      <c r="E15" s="26" t="e">
        <f>E14*$D15%</f>
        <v>#REF!</v>
      </c>
      <c r="F15" s="26" t="e">
        <f t="shared" ref="F15:P15" si="7">F14*$D15%</f>
        <v>#REF!</v>
      </c>
      <c r="G15" s="26" t="e">
        <f t="shared" si="7"/>
        <v>#REF!</v>
      </c>
      <c r="H15" s="26" t="e">
        <f t="shared" si="7"/>
        <v>#REF!</v>
      </c>
      <c r="I15" s="26" t="e">
        <f t="shared" si="7"/>
        <v>#REF!</v>
      </c>
      <c r="J15" s="26" t="e">
        <f t="shared" si="7"/>
        <v>#REF!</v>
      </c>
      <c r="K15" s="26" t="e">
        <f t="shared" si="7"/>
        <v>#REF!</v>
      </c>
      <c r="L15" s="26" t="e">
        <f t="shared" si="7"/>
        <v>#REF!</v>
      </c>
      <c r="M15" s="26" t="e">
        <f t="shared" si="7"/>
        <v>#REF!</v>
      </c>
      <c r="N15" s="26" t="e">
        <f t="shared" si="7"/>
        <v>#REF!</v>
      </c>
      <c r="O15" s="26" t="e">
        <f t="shared" si="7"/>
        <v>#REF!</v>
      </c>
      <c r="P15" s="26" t="e">
        <f t="shared" si="7"/>
        <v>#REF!</v>
      </c>
      <c r="Q15" s="27"/>
    </row>
    <row r="16" spans="3:17" ht="13.15" thickBot="1" x14ac:dyDescent="0.4">
      <c r="C16" s="60" t="s">
        <v>31</v>
      </c>
      <c r="D16" s="61" t="e">
        <f>#REF!</f>
        <v>#REF!</v>
      </c>
      <c r="E16" s="30" t="e">
        <f>E14*$D16%</f>
        <v>#REF!</v>
      </c>
      <c r="F16" s="30" t="e">
        <f t="shared" ref="F16:P16" si="8">F14*$D16%</f>
        <v>#REF!</v>
      </c>
      <c r="G16" s="30" t="e">
        <f t="shared" si="8"/>
        <v>#REF!</v>
      </c>
      <c r="H16" s="30" t="e">
        <f t="shared" si="8"/>
        <v>#REF!</v>
      </c>
      <c r="I16" s="30" t="e">
        <f t="shared" si="8"/>
        <v>#REF!</v>
      </c>
      <c r="J16" s="30" t="e">
        <f t="shared" si="8"/>
        <v>#REF!</v>
      </c>
      <c r="K16" s="30" t="e">
        <f t="shared" si="8"/>
        <v>#REF!</v>
      </c>
      <c r="L16" s="30" t="e">
        <f t="shared" si="8"/>
        <v>#REF!</v>
      </c>
      <c r="M16" s="30" t="e">
        <f t="shared" si="8"/>
        <v>#REF!</v>
      </c>
      <c r="N16" s="30" t="e">
        <f t="shared" si="8"/>
        <v>#REF!</v>
      </c>
      <c r="O16" s="30" t="e">
        <f t="shared" si="8"/>
        <v>#REF!</v>
      </c>
      <c r="P16" s="30" t="e">
        <f t="shared" si="8"/>
        <v>#REF!</v>
      </c>
      <c r="Q16" s="31"/>
    </row>
    <row r="17" spans="2:17" x14ac:dyDescent="0.35">
      <c r="C17" s="62" t="s">
        <v>13</v>
      </c>
      <c r="D17" s="63"/>
      <c r="E17" s="117" t="e">
        <f>E12-E16-E15</f>
        <v>#REF!</v>
      </c>
      <c r="F17" s="117" t="e">
        <f t="shared" ref="F17:P17" si="9">F12-F16-F15</f>
        <v>#REF!</v>
      </c>
      <c r="G17" s="117" t="e">
        <f t="shared" si="9"/>
        <v>#REF!</v>
      </c>
      <c r="H17" s="117" t="e">
        <f t="shared" si="9"/>
        <v>#REF!</v>
      </c>
      <c r="I17" s="117" t="e">
        <f t="shared" si="9"/>
        <v>#REF!</v>
      </c>
      <c r="J17" s="117" t="e">
        <f t="shared" si="9"/>
        <v>#REF!</v>
      </c>
      <c r="K17" s="117" t="e">
        <f t="shared" si="9"/>
        <v>#REF!</v>
      </c>
      <c r="L17" s="117" t="e">
        <f t="shared" si="9"/>
        <v>#REF!</v>
      </c>
      <c r="M17" s="117" t="e">
        <f t="shared" si="9"/>
        <v>#REF!</v>
      </c>
      <c r="N17" s="117" t="e">
        <f t="shared" si="9"/>
        <v>#REF!</v>
      </c>
      <c r="O17" s="117" t="e">
        <f t="shared" si="9"/>
        <v>#REF!</v>
      </c>
      <c r="P17" s="117" t="e">
        <f t="shared" si="9"/>
        <v>#REF!</v>
      </c>
      <c r="Q17" s="29" t="e">
        <f>SUM(E17:P17)</f>
        <v>#REF!</v>
      </c>
    </row>
    <row r="18" spans="2:17" ht="13.15" thickBot="1" x14ac:dyDescent="0.4">
      <c r="C18" s="64" t="s">
        <v>14</v>
      </c>
      <c r="D18" s="65" t="e">
        <f>D15+2.23</f>
        <v>#REF!</v>
      </c>
      <c r="E18" s="41" t="e">
        <f t="shared" ref="E18:P18" si="10">E14*$D18%</f>
        <v>#REF!</v>
      </c>
      <c r="F18" s="41" t="e">
        <f t="shared" si="10"/>
        <v>#REF!</v>
      </c>
      <c r="G18" s="41" t="e">
        <f t="shared" si="10"/>
        <v>#REF!</v>
      </c>
      <c r="H18" s="41" t="e">
        <f t="shared" si="10"/>
        <v>#REF!</v>
      </c>
      <c r="I18" s="41" t="e">
        <f t="shared" si="10"/>
        <v>#REF!</v>
      </c>
      <c r="J18" s="41" t="e">
        <f t="shared" si="10"/>
        <v>#REF!</v>
      </c>
      <c r="K18" s="41" t="e">
        <f t="shared" si="10"/>
        <v>#REF!</v>
      </c>
      <c r="L18" s="41" t="e">
        <f t="shared" si="10"/>
        <v>#REF!</v>
      </c>
      <c r="M18" s="41" t="e">
        <f t="shared" si="10"/>
        <v>#REF!</v>
      </c>
      <c r="N18" s="41" t="e">
        <f t="shared" si="10"/>
        <v>#REF!</v>
      </c>
      <c r="O18" s="41" t="e">
        <f t="shared" si="10"/>
        <v>#REF!</v>
      </c>
      <c r="P18" s="41" t="e">
        <f t="shared" si="10"/>
        <v>#REF!</v>
      </c>
      <c r="Q18" s="39" t="e">
        <f>SUM(E18:P18)</f>
        <v>#REF!</v>
      </c>
    </row>
    <row r="19" spans="2:17" x14ac:dyDescent="0.3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3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35">
      <c r="C21" s="13"/>
      <c r="D21" s="13"/>
      <c r="E21" s="13"/>
      <c r="F21" s="13"/>
      <c r="G21" s="13"/>
      <c r="H21" s="13"/>
      <c r="I21" s="13"/>
      <c r="J21" s="54"/>
      <c r="K21" s="13"/>
      <c r="L21" s="13"/>
      <c r="M21" s="13"/>
      <c r="N21" s="13"/>
      <c r="O21" s="13"/>
      <c r="P21" s="13"/>
      <c r="Q21" s="13"/>
    </row>
    <row r="22" spans="2:17" ht="13.15" x14ac:dyDescent="0.4">
      <c r="C22" s="43" t="s">
        <v>17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3.15" thickBot="1" x14ac:dyDescent="0.4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35">
      <c r="C24" s="66" t="s">
        <v>22</v>
      </c>
      <c r="D24" s="67" t="s">
        <v>20</v>
      </c>
      <c r="E24" s="68" t="e">
        <f>#REF!</f>
        <v>#REF!</v>
      </c>
      <c r="F24" s="68" t="e">
        <f>#REF!</f>
        <v>#REF!</v>
      </c>
      <c r="G24" s="68" t="e">
        <f>#REF!</f>
        <v>#REF!</v>
      </c>
      <c r="H24" s="68" t="e">
        <f>#REF!</f>
        <v>#REF!</v>
      </c>
      <c r="I24" s="68" t="e">
        <f>#REF!</f>
        <v>#REF!</v>
      </c>
      <c r="J24" s="68" t="e">
        <f>#REF!</f>
        <v>#REF!</v>
      </c>
      <c r="K24" s="68" t="e">
        <f>#REF!</f>
        <v>#REF!</v>
      </c>
      <c r="L24" s="68" t="e">
        <f>#REF!</f>
        <v>#REF!</v>
      </c>
      <c r="M24" s="68" t="e">
        <f>#REF!</f>
        <v>#REF!</v>
      </c>
      <c r="N24" s="68" t="e">
        <f>#REF!</f>
        <v>#REF!</v>
      </c>
      <c r="O24" s="68" t="e">
        <f>#REF!</f>
        <v>#REF!</v>
      </c>
      <c r="P24" s="68" t="e">
        <f>#REF!</f>
        <v>#REF!</v>
      </c>
      <c r="Q24" s="69" t="e">
        <f>#REF!</f>
        <v>#REF!</v>
      </c>
    </row>
    <row r="25" spans="2:17" x14ac:dyDescent="0.35">
      <c r="B25" s="35" t="s">
        <v>1</v>
      </c>
      <c r="C25" s="70" t="e">
        <f>#REF!</f>
        <v>#REF!</v>
      </c>
      <c r="D25" s="71" t="e">
        <f>#REF!</f>
        <v>#REF!</v>
      </c>
      <c r="E25" s="72" t="e">
        <f>#REF!</f>
        <v>#REF!</v>
      </c>
      <c r="F25" s="72" t="e">
        <f>#REF!</f>
        <v>#REF!</v>
      </c>
      <c r="G25" s="72" t="e">
        <f>#REF!</f>
        <v>#REF!</v>
      </c>
      <c r="H25" s="72" t="e">
        <f>#REF!</f>
        <v>#REF!</v>
      </c>
      <c r="I25" s="72" t="e">
        <f>#REF!</f>
        <v>#REF!</v>
      </c>
      <c r="J25" s="72" t="e">
        <f>#REF!</f>
        <v>#REF!</v>
      </c>
      <c r="K25" s="72" t="e">
        <f>#REF!</f>
        <v>#REF!</v>
      </c>
      <c r="L25" s="72" t="e">
        <f>#REF!</f>
        <v>#REF!</v>
      </c>
      <c r="M25" s="72" t="e">
        <f>#REF!</f>
        <v>#REF!</v>
      </c>
      <c r="N25" s="72" t="e">
        <f>#REF!</f>
        <v>#REF!</v>
      </c>
      <c r="O25" s="72" t="e">
        <f>#REF!</f>
        <v>#REF!</v>
      </c>
      <c r="P25" s="72" t="e">
        <f>#REF!</f>
        <v>#REF!</v>
      </c>
      <c r="Q25" s="19" t="e">
        <f>SUM(E25:P25)</f>
        <v>#REF!</v>
      </c>
    </row>
    <row r="26" spans="2:17" x14ac:dyDescent="0.35">
      <c r="C26" s="73" t="s">
        <v>19</v>
      </c>
      <c r="D26" s="74"/>
      <c r="E26" s="75" t="e">
        <f>E25-E25/(1+$D25/100)</f>
        <v>#REF!</v>
      </c>
      <c r="F26" s="75" t="e">
        <f t="shared" ref="F26:P26" si="11">F25-F25/(1+$D25/100)</f>
        <v>#REF!</v>
      </c>
      <c r="G26" s="75" t="e">
        <f t="shared" si="11"/>
        <v>#REF!</v>
      </c>
      <c r="H26" s="75" t="e">
        <f t="shared" si="11"/>
        <v>#REF!</v>
      </c>
      <c r="I26" s="75" t="e">
        <f t="shared" si="11"/>
        <v>#REF!</v>
      </c>
      <c r="J26" s="75" t="e">
        <f t="shared" si="11"/>
        <v>#REF!</v>
      </c>
      <c r="K26" s="75" t="e">
        <f t="shared" si="11"/>
        <v>#REF!</v>
      </c>
      <c r="L26" s="75" t="e">
        <f t="shared" si="11"/>
        <v>#REF!</v>
      </c>
      <c r="M26" s="75" t="e">
        <f t="shared" si="11"/>
        <v>#REF!</v>
      </c>
      <c r="N26" s="75" t="e">
        <f t="shared" si="11"/>
        <v>#REF!</v>
      </c>
      <c r="O26" s="75" t="e">
        <f t="shared" si="11"/>
        <v>#REF!</v>
      </c>
      <c r="P26" s="75" t="e">
        <f t="shared" si="11"/>
        <v>#REF!</v>
      </c>
      <c r="Q26" s="20"/>
    </row>
    <row r="27" spans="2:17" x14ac:dyDescent="0.35">
      <c r="C27" s="70" t="e">
        <f>#REF!</f>
        <v>#REF!</v>
      </c>
      <c r="D27" s="76" t="e">
        <f>#REF!</f>
        <v>#REF!</v>
      </c>
      <c r="E27" s="72" t="e">
        <f>#REF!</f>
        <v>#REF!</v>
      </c>
      <c r="F27" s="72" t="e">
        <f>#REF!</f>
        <v>#REF!</v>
      </c>
      <c r="G27" s="72" t="e">
        <f>#REF!</f>
        <v>#REF!</v>
      </c>
      <c r="H27" s="72" t="e">
        <f>#REF!</f>
        <v>#REF!</v>
      </c>
      <c r="I27" s="72" t="e">
        <f>#REF!</f>
        <v>#REF!</v>
      </c>
      <c r="J27" s="72" t="e">
        <f>#REF!</f>
        <v>#REF!</v>
      </c>
      <c r="K27" s="72" t="e">
        <f>#REF!</f>
        <v>#REF!</v>
      </c>
      <c r="L27" s="72" t="e">
        <f>#REF!</f>
        <v>#REF!</v>
      </c>
      <c r="M27" s="72" t="e">
        <f>#REF!</f>
        <v>#REF!</v>
      </c>
      <c r="N27" s="72" t="e">
        <f>#REF!</f>
        <v>#REF!</v>
      </c>
      <c r="O27" s="72" t="e">
        <f>#REF!</f>
        <v>#REF!</v>
      </c>
      <c r="P27" s="72" t="e">
        <f>#REF!</f>
        <v>#REF!</v>
      </c>
      <c r="Q27" s="19" t="e">
        <f t="shared" ref="Q27:Q41" si="12">SUM(E27:P27)</f>
        <v>#REF!</v>
      </c>
    </row>
    <row r="28" spans="2:17" x14ac:dyDescent="0.35">
      <c r="C28" s="73" t="s">
        <v>19</v>
      </c>
      <c r="D28" s="74"/>
      <c r="E28" s="75" t="e">
        <f>E27-E27/(1+$D27/100)</f>
        <v>#REF!</v>
      </c>
      <c r="F28" s="75" t="e">
        <f t="shared" ref="F28:P28" si="13">F27-F27/(1+$D27/100)</f>
        <v>#REF!</v>
      </c>
      <c r="G28" s="75" t="e">
        <f t="shared" si="13"/>
        <v>#REF!</v>
      </c>
      <c r="H28" s="75" t="e">
        <f t="shared" si="13"/>
        <v>#REF!</v>
      </c>
      <c r="I28" s="75" t="e">
        <f t="shared" si="13"/>
        <v>#REF!</v>
      </c>
      <c r="J28" s="75" t="e">
        <f t="shared" si="13"/>
        <v>#REF!</v>
      </c>
      <c r="K28" s="75" t="e">
        <f t="shared" si="13"/>
        <v>#REF!</v>
      </c>
      <c r="L28" s="75" t="e">
        <f t="shared" si="13"/>
        <v>#REF!</v>
      </c>
      <c r="M28" s="75" t="e">
        <f t="shared" si="13"/>
        <v>#REF!</v>
      </c>
      <c r="N28" s="75" t="e">
        <f t="shared" si="13"/>
        <v>#REF!</v>
      </c>
      <c r="O28" s="75" t="e">
        <f t="shared" si="13"/>
        <v>#REF!</v>
      </c>
      <c r="P28" s="75" t="e">
        <f t="shared" si="13"/>
        <v>#REF!</v>
      </c>
      <c r="Q28" s="20"/>
    </row>
    <row r="29" spans="2:17" x14ac:dyDescent="0.35">
      <c r="C29" s="70" t="e">
        <f>#REF!</f>
        <v>#REF!</v>
      </c>
      <c r="D29" s="76" t="e">
        <f>#REF!</f>
        <v>#REF!</v>
      </c>
      <c r="E29" s="72" t="e">
        <f>#REF!</f>
        <v>#REF!</v>
      </c>
      <c r="F29" s="72" t="e">
        <f>#REF!</f>
        <v>#REF!</v>
      </c>
      <c r="G29" s="72" t="e">
        <f>#REF!</f>
        <v>#REF!</v>
      </c>
      <c r="H29" s="72" t="e">
        <f>#REF!</f>
        <v>#REF!</v>
      </c>
      <c r="I29" s="72" t="e">
        <f>#REF!</f>
        <v>#REF!</v>
      </c>
      <c r="J29" s="72" t="e">
        <f>#REF!</f>
        <v>#REF!</v>
      </c>
      <c r="K29" s="72" t="e">
        <f>#REF!</f>
        <v>#REF!</v>
      </c>
      <c r="L29" s="72" t="e">
        <f>#REF!</f>
        <v>#REF!</v>
      </c>
      <c r="M29" s="72" t="e">
        <f>#REF!</f>
        <v>#REF!</v>
      </c>
      <c r="N29" s="72" t="e">
        <f>#REF!</f>
        <v>#REF!</v>
      </c>
      <c r="O29" s="72" t="e">
        <f>#REF!</f>
        <v>#REF!</v>
      </c>
      <c r="P29" s="72" t="e">
        <f>#REF!</f>
        <v>#REF!</v>
      </c>
      <c r="Q29" s="19" t="e">
        <f t="shared" si="12"/>
        <v>#REF!</v>
      </c>
    </row>
    <row r="30" spans="2:17" x14ac:dyDescent="0.35">
      <c r="C30" s="73" t="s">
        <v>19</v>
      </c>
      <c r="D30" s="74"/>
      <c r="E30" s="75" t="e">
        <f>E29-E29/(1+$D29/100)</f>
        <v>#REF!</v>
      </c>
      <c r="F30" s="75" t="e">
        <f t="shared" ref="F30:P30" si="14">F29-F29/(1+$D29/100)</f>
        <v>#REF!</v>
      </c>
      <c r="G30" s="75" t="e">
        <f t="shared" si="14"/>
        <v>#REF!</v>
      </c>
      <c r="H30" s="75" t="e">
        <f t="shared" si="14"/>
        <v>#REF!</v>
      </c>
      <c r="I30" s="75" t="e">
        <f t="shared" si="14"/>
        <v>#REF!</v>
      </c>
      <c r="J30" s="75" t="e">
        <f t="shared" si="14"/>
        <v>#REF!</v>
      </c>
      <c r="K30" s="75" t="e">
        <f t="shared" si="14"/>
        <v>#REF!</v>
      </c>
      <c r="L30" s="75" t="e">
        <f t="shared" si="14"/>
        <v>#REF!</v>
      </c>
      <c r="M30" s="75" t="e">
        <f t="shared" si="14"/>
        <v>#REF!</v>
      </c>
      <c r="N30" s="75" t="e">
        <f t="shared" si="14"/>
        <v>#REF!</v>
      </c>
      <c r="O30" s="75" t="e">
        <f t="shared" si="14"/>
        <v>#REF!</v>
      </c>
      <c r="P30" s="75" t="e">
        <f t="shared" si="14"/>
        <v>#REF!</v>
      </c>
      <c r="Q30" s="20"/>
    </row>
    <row r="31" spans="2:17" ht="13.15" thickBot="1" x14ac:dyDescent="0.4">
      <c r="C31" s="77" t="e">
        <f>#REF!</f>
        <v>#REF!</v>
      </c>
      <c r="D31" s="78" t="e">
        <f>#REF!</f>
        <v>#REF!</v>
      </c>
      <c r="E31" s="79" t="e">
        <f>#REF!</f>
        <v>#REF!</v>
      </c>
      <c r="F31" s="79" t="e">
        <f>#REF!</f>
        <v>#REF!</v>
      </c>
      <c r="G31" s="79" t="e">
        <f>#REF!</f>
        <v>#REF!</v>
      </c>
      <c r="H31" s="79" t="e">
        <f>#REF!</f>
        <v>#REF!</v>
      </c>
      <c r="I31" s="79" t="e">
        <f>#REF!</f>
        <v>#REF!</v>
      </c>
      <c r="J31" s="79" t="e">
        <f>#REF!</f>
        <v>#REF!</v>
      </c>
      <c r="K31" s="79" t="e">
        <f>#REF!</f>
        <v>#REF!</v>
      </c>
      <c r="L31" s="79" t="e">
        <f>#REF!</f>
        <v>#REF!</v>
      </c>
      <c r="M31" s="79" t="e">
        <f>#REF!</f>
        <v>#REF!</v>
      </c>
      <c r="N31" s="79" t="e">
        <f>#REF!</f>
        <v>#REF!</v>
      </c>
      <c r="O31" s="79" t="e">
        <f>#REF!</f>
        <v>#REF!</v>
      </c>
      <c r="P31" s="79" t="e">
        <f>#REF!</f>
        <v>#REF!</v>
      </c>
      <c r="Q31" s="37" t="e">
        <f t="shared" si="12"/>
        <v>#REF!</v>
      </c>
    </row>
    <row r="32" spans="2:17" x14ac:dyDescent="0.35">
      <c r="C32" s="80" t="s">
        <v>19</v>
      </c>
      <c r="D32" s="81"/>
      <c r="E32" s="56" t="e">
        <f>E31-E31/(1+$D31/100)</f>
        <v>#REF!</v>
      </c>
      <c r="F32" s="56" t="e">
        <f t="shared" ref="F32:P32" si="15">F31-F31/(1+$D31/100)</f>
        <v>#REF!</v>
      </c>
      <c r="G32" s="56" t="e">
        <f t="shared" si="15"/>
        <v>#REF!</v>
      </c>
      <c r="H32" s="56" t="e">
        <f t="shared" si="15"/>
        <v>#REF!</v>
      </c>
      <c r="I32" s="56" t="e">
        <f t="shared" si="15"/>
        <v>#REF!</v>
      </c>
      <c r="J32" s="56" t="e">
        <f t="shared" si="15"/>
        <v>#REF!</v>
      </c>
      <c r="K32" s="56" t="e">
        <f t="shared" si="15"/>
        <v>#REF!</v>
      </c>
      <c r="L32" s="56" t="e">
        <f t="shared" si="15"/>
        <v>#REF!</v>
      </c>
      <c r="M32" s="56" t="e">
        <f t="shared" si="15"/>
        <v>#REF!</v>
      </c>
      <c r="N32" s="56" t="e">
        <f t="shared" si="15"/>
        <v>#REF!</v>
      </c>
      <c r="O32" s="56" t="e">
        <f t="shared" si="15"/>
        <v>#REF!</v>
      </c>
      <c r="P32" s="56" t="e">
        <f t="shared" si="15"/>
        <v>#REF!</v>
      </c>
      <c r="Q32" s="32"/>
    </row>
    <row r="33" spans="3:17" x14ac:dyDescent="0.35">
      <c r="C33" s="70" t="e">
        <f>#REF!</f>
        <v>#REF!</v>
      </c>
      <c r="D33" s="76" t="e">
        <f>#REF!</f>
        <v>#REF!</v>
      </c>
      <c r="E33" s="72" t="e">
        <f>#REF!</f>
        <v>#REF!</v>
      </c>
      <c r="F33" s="72" t="e">
        <f>#REF!</f>
        <v>#REF!</v>
      </c>
      <c r="G33" s="72" t="e">
        <f>#REF!</f>
        <v>#REF!</v>
      </c>
      <c r="H33" s="72" t="e">
        <f>#REF!</f>
        <v>#REF!</v>
      </c>
      <c r="I33" s="72" t="e">
        <f>#REF!</f>
        <v>#REF!</v>
      </c>
      <c r="J33" s="72" t="e">
        <f>#REF!</f>
        <v>#REF!</v>
      </c>
      <c r="K33" s="72" t="e">
        <f>#REF!</f>
        <v>#REF!</v>
      </c>
      <c r="L33" s="72" t="e">
        <f>#REF!</f>
        <v>#REF!</v>
      </c>
      <c r="M33" s="72" t="e">
        <f>#REF!</f>
        <v>#REF!</v>
      </c>
      <c r="N33" s="72" t="e">
        <f>#REF!</f>
        <v>#REF!</v>
      </c>
      <c r="O33" s="72" t="e">
        <f>#REF!</f>
        <v>#REF!</v>
      </c>
      <c r="P33" s="72" t="e">
        <f>#REF!</f>
        <v>#REF!</v>
      </c>
      <c r="Q33" s="19" t="e">
        <f t="shared" si="12"/>
        <v>#REF!</v>
      </c>
    </row>
    <row r="34" spans="3:17" x14ac:dyDescent="0.35">
      <c r="C34" s="73" t="s">
        <v>19</v>
      </c>
      <c r="D34" s="74"/>
      <c r="E34" s="75" t="e">
        <f>E33-E33/(1+$D33/100)</f>
        <v>#REF!</v>
      </c>
      <c r="F34" s="75" t="e">
        <f t="shared" ref="F34:P34" si="16">F33-F33/(1+$D33/100)</f>
        <v>#REF!</v>
      </c>
      <c r="G34" s="75" t="e">
        <f t="shared" si="16"/>
        <v>#REF!</v>
      </c>
      <c r="H34" s="75" t="e">
        <f t="shared" si="16"/>
        <v>#REF!</v>
      </c>
      <c r="I34" s="75" t="e">
        <f t="shared" si="16"/>
        <v>#REF!</v>
      </c>
      <c r="J34" s="75" t="e">
        <f t="shared" si="16"/>
        <v>#REF!</v>
      </c>
      <c r="K34" s="75" t="e">
        <f t="shared" si="16"/>
        <v>#REF!</v>
      </c>
      <c r="L34" s="75" t="e">
        <f t="shared" si="16"/>
        <v>#REF!</v>
      </c>
      <c r="M34" s="75" t="e">
        <f t="shared" si="16"/>
        <v>#REF!</v>
      </c>
      <c r="N34" s="75" t="e">
        <f t="shared" si="16"/>
        <v>#REF!</v>
      </c>
      <c r="O34" s="75" t="e">
        <f t="shared" si="16"/>
        <v>#REF!</v>
      </c>
      <c r="P34" s="75" t="e">
        <f t="shared" si="16"/>
        <v>#REF!</v>
      </c>
      <c r="Q34" s="20"/>
    </row>
    <row r="35" spans="3:17" ht="13.15" thickBot="1" x14ac:dyDescent="0.4">
      <c r="C35" s="82" t="e">
        <f>#REF!</f>
        <v>#REF!</v>
      </c>
      <c r="D35" s="78" t="e">
        <f>#REF!</f>
        <v>#REF!</v>
      </c>
      <c r="E35" s="79" t="e">
        <f>#REF!</f>
        <v>#REF!</v>
      </c>
      <c r="F35" s="79" t="e">
        <f>#REF!</f>
        <v>#REF!</v>
      </c>
      <c r="G35" s="79" t="e">
        <f>#REF!</f>
        <v>#REF!</v>
      </c>
      <c r="H35" s="79" t="e">
        <f>#REF!</f>
        <v>#REF!</v>
      </c>
      <c r="I35" s="79" t="e">
        <f>#REF!</f>
        <v>#REF!</v>
      </c>
      <c r="J35" s="79" t="e">
        <f>#REF!</f>
        <v>#REF!</v>
      </c>
      <c r="K35" s="79" t="e">
        <f>#REF!</f>
        <v>#REF!</v>
      </c>
      <c r="L35" s="79" t="e">
        <f>#REF!</f>
        <v>#REF!</v>
      </c>
      <c r="M35" s="79" t="e">
        <f>#REF!</f>
        <v>#REF!</v>
      </c>
      <c r="N35" s="79" t="e">
        <f>#REF!</f>
        <v>#REF!</v>
      </c>
      <c r="O35" s="79" t="e">
        <f>#REF!</f>
        <v>#REF!</v>
      </c>
      <c r="P35" s="79" t="e">
        <f>#REF!</f>
        <v>#REF!</v>
      </c>
      <c r="Q35" s="37" t="e">
        <f t="shared" si="12"/>
        <v>#REF!</v>
      </c>
    </row>
    <row r="36" spans="3:17" x14ac:dyDescent="0.35">
      <c r="C36" s="80" t="s">
        <v>19</v>
      </c>
      <c r="D36" s="81"/>
      <c r="E36" s="56" t="e">
        <f>E35-E35/(1+$D35/100)</f>
        <v>#REF!</v>
      </c>
      <c r="F36" s="56" t="e">
        <f t="shared" ref="F36:P36" si="17">F35-F35/(1+$D35/100)</f>
        <v>#REF!</v>
      </c>
      <c r="G36" s="56" t="e">
        <f t="shared" si="17"/>
        <v>#REF!</v>
      </c>
      <c r="H36" s="56" t="e">
        <f t="shared" si="17"/>
        <v>#REF!</v>
      </c>
      <c r="I36" s="56" t="e">
        <f t="shared" si="17"/>
        <v>#REF!</v>
      </c>
      <c r="J36" s="56" t="e">
        <f t="shared" si="17"/>
        <v>#REF!</v>
      </c>
      <c r="K36" s="56" t="e">
        <f t="shared" si="17"/>
        <v>#REF!</v>
      </c>
      <c r="L36" s="56" t="e">
        <f t="shared" si="17"/>
        <v>#REF!</v>
      </c>
      <c r="M36" s="56" t="e">
        <f t="shared" si="17"/>
        <v>#REF!</v>
      </c>
      <c r="N36" s="56" t="e">
        <f t="shared" si="17"/>
        <v>#REF!</v>
      </c>
      <c r="O36" s="56" t="e">
        <f t="shared" si="17"/>
        <v>#REF!</v>
      </c>
      <c r="P36" s="56" t="e">
        <f t="shared" si="17"/>
        <v>#REF!</v>
      </c>
      <c r="Q36" s="32"/>
    </row>
    <row r="37" spans="3:17" x14ac:dyDescent="0.35">
      <c r="C37" s="70" t="e">
        <f>#REF!</f>
        <v>#REF!</v>
      </c>
      <c r="D37" s="76" t="e">
        <f>#REF!</f>
        <v>#REF!</v>
      </c>
      <c r="E37" s="72" t="e">
        <f>#REF!</f>
        <v>#REF!</v>
      </c>
      <c r="F37" s="72" t="e">
        <f>#REF!</f>
        <v>#REF!</v>
      </c>
      <c r="G37" s="72" t="e">
        <f>#REF!</f>
        <v>#REF!</v>
      </c>
      <c r="H37" s="72" t="e">
        <f>#REF!</f>
        <v>#REF!</v>
      </c>
      <c r="I37" s="72" t="e">
        <f>#REF!</f>
        <v>#REF!</v>
      </c>
      <c r="J37" s="72" t="e">
        <f>#REF!</f>
        <v>#REF!</v>
      </c>
      <c r="K37" s="72" t="e">
        <f>#REF!</f>
        <v>#REF!</v>
      </c>
      <c r="L37" s="72" t="e">
        <f>#REF!</f>
        <v>#REF!</v>
      </c>
      <c r="M37" s="72" t="e">
        <f>#REF!</f>
        <v>#REF!</v>
      </c>
      <c r="N37" s="72" t="e">
        <f>#REF!</f>
        <v>#REF!</v>
      </c>
      <c r="O37" s="72" t="e">
        <f>#REF!</f>
        <v>#REF!</v>
      </c>
      <c r="P37" s="72" t="e">
        <f>#REF!</f>
        <v>#REF!</v>
      </c>
      <c r="Q37" s="19" t="e">
        <f t="shared" si="12"/>
        <v>#REF!</v>
      </c>
    </row>
    <row r="38" spans="3:17" x14ac:dyDescent="0.35">
      <c r="C38" s="73" t="s">
        <v>19</v>
      </c>
      <c r="D38" s="74"/>
      <c r="E38" s="75" t="e">
        <f>E37-E37/(1+$D37/100)</f>
        <v>#REF!</v>
      </c>
      <c r="F38" s="75" t="e">
        <f t="shared" ref="F38:P38" si="18">F37-F37/(1+$D37/100)</f>
        <v>#REF!</v>
      </c>
      <c r="G38" s="75" t="e">
        <f t="shared" si="18"/>
        <v>#REF!</v>
      </c>
      <c r="H38" s="75" t="e">
        <f t="shared" si="18"/>
        <v>#REF!</v>
      </c>
      <c r="I38" s="75" t="e">
        <f t="shared" si="18"/>
        <v>#REF!</v>
      </c>
      <c r="J38" s="75" t="e">
        <f t="shared" si="18"/>
        <v>#REF!</v>
      </c>
      <c r="K38" s="75" t="e">
        <f t="shared" si="18"/>
        <v>#REF!</v>
      </c>
      <c r="L38" s="75" t="e">
        <f t="shared" si="18"/>
        <v>#REF!</v>
      </c>
      <c r="M38" s="75" t="e">
        <f t="shared" si="18"/>
        <v>#REF!</v>
      </c>
      <c r="N38" s="75" t="e">
        <f t="shared" si="18"/>
        <v>#REF!</v>
      </c>
      <c r="O38" s="75" t="e">
        <f t="shared" si="18"/>
        <v>#REF!</v>
      </c>
      <c r="P38" s="75" t="e">
        <f t="shared" si="18"/>
        <v>#REF!</v>
      </c>
      <c r="Q38" s="20"/>
    </row>
    <row r="39" spans="3:17" x14ac:dyDescent="0.35">
      <c r="C39" s="83" t="e">
        <f>Markkinointibudjetti!#REF!</f>
        <v>#REF!</v>
      </c>
      <c r="D39" s="81" t="e">
        <f>Markkinointibudjetti!#REF!</f>
        <v>#REF!</v>
      </c>
      <c r="E39" s="84" t="e">
        <f>Markkinointibudjetti!#REF!</f>
        <v>#REF!</v>
      </c>
      <c r="F39" s="84" t="e">
        <f>Markkinointibudjetti!#REF!</f>
        <v>#REF!</v>
      </c>
      <c r="G39" s="84" t="e">
        <f>Markkinointibudjetti!#REF!</f>
        <v>#REF!</v>
      </c>
      <c r="H39" s="84" t="e">
        <f>Markkinointibudjetti!#REF!</f>
        <v>#REF!</v>
      </c>
      <c r="I39" s="84" t="e">
        <f>Markkinointibudjetti!#REF!</f>
        <v>#REF!</v>
      </c>
      <c r="J39" s="84" t="e">
        <f>Markkinointibudjetti!#REF!</f>
        <v>#REF!</v>
      </c>
      <c r="K39" s="84" t="e">
        <f>Markkinointibudjetti!#REF!</f>
        <v>#REF!</v>
      </c>
      <c r="L39" s="84" t="e">
        <f>Markkinointibudjetti!#REF!</f>
        <v>#REF!</v>
      </c>
      <c r="M39" s="84" t="e">
        <f>Markkinointibudjetti!#REF!</f>
        <v>#REF!</v>
      </c>
      <c r="N39" s="84" t="e">
        <f>Markkinointibudjetti!#REF!</f>
        <v>#REF!</v>
      </c>
      <c r="O39" s="84" t="e">
        <f>Markkinointibudjetti!#REF!</f>
        <v>#REF!</v>
      </c>
      <c r="P39" s="84" t="e">
        <f>Markkinointibudjetti!#REF!</f>
        <v>#REF!</v>
      </c>
      <c r="Q39" s="19" t="e">
        <f t="shared" si="12"/>
        <v>#REF!</v>
      </c>
    </row>
    <row r="40" spans="3:17" x14ac:dyDescent="0.35">
      <c r="C40" s="73" t="s">
        <v>19</v>
      </c>
      <c r="D40" s="74"/>
      <c r="E40" s="75" t="e">
        <f t="shared" ref="E40:P40" si="19">E39-E39/(1+$D39/100)</f>
        <v>#REF!</v>
      </c>
      <c r="F40" s="75" t="e">
        <f t="shared" si="19"/>
        <v>#REF!</v>
      </c>
      <c r="G40" s="75" t="e">
        <f t="shared" si="19"/>
        <v>#REF!</v>
      </c>
      <c r="H40" s="75" t="e">
        <f t="shared" si="19"/>
        <v>#REF!</v>
      </c>
      <c r="I40" s="75" t="e">
        <f t="shared" si="19"/>
        <v>#REF!</v>
      </c>
      <c r="J40" s="75" t="e">
        <f t="shared" si="19"/>
        <v>#REF!</v>
      </c>
      <c r="K40" s="75" t="e">
        <f t="shared" si="19"/>
        <v>#REF!</v>
      </c>
      <c r="L40" s="75" t="e">
        <f t="shared" si="19"/>
        <v>#REF!</v>
      </c>
      <c r="M40" s="75" t="e">
        <f t="shared" si="19"/>
        <v>#REF!</v>
      </c>
      <c r="N40" s="75" t="e">
        <f t="shared" si="19"/>
        <v>#REF!</v>
      </c>
      <c r="O40" s="75" t="e">
        <f t="shared" si="19"/>
        <v>#REF!</v>
      </c>
      <c r="P40" s="75" t="e">
        <f t="shared" si="19"/>
        <v>#REF!</v>
      </c>
      <c r="Q40" s="20"/>
    </row>
    <row r="41" spans="3:17" ht="13.15" thickBot="1" x14ac:dyDescent="0.4">
      <c r="C41" s="85" t="s">
        <v>24</v>
      </c>
      <c r="D41" s="86"/>
      <c r="E41" s="87" t="e">
        <f>E26+E28+E30+E32+E34+E36+E38+E40</f>
        <v>#REF!</v>
      </c>
      <c r="F41" s="87" t="e">
        <f t="shared" ref="F41:P41" si="20">F26+F28+F30+F32+F34+F36+F38+F40</f>
        <v>#REF!</v>
      </c>
      <c r="G41" s="87" t="e">
        <f t="shared" si="20"/>
        <v>#REF!</v>
      </c>
      <c r="H41" s="87" t="e">
        <f t="shared" si="20"/>
        <v>#REF!</v>
      </c>
      <c r="I41" s="87" t="e">
        <f t="shared" si="20"/>
        <v>#REF!</v>
      </c>
      <c r="J41" s="87" t="e">
        <f t="shared" si="20"/>
        <v>#REF!</v>
      </c>
      <c r="K41" s="87" t="e">
        <f t="shared" si="20"/>
        <v>#REF!</v>
      </c>
      <c r="L41" s="87" t="e">
        <f t="shared" si="20"/>
        <v>#REF!</v>
      </c>
      <c r="M41" s="87" t="e">
        <f t="shared" si="20"/>
        <v>#REF!</v>
      </c>
      <c r="N41" s="87" t="e">
        <f t="shared" si="20"/>
        <v>#REF!</v>
      </c>
      <c r="O41" s="87" t="e">
        <f t="shared" si="20"/>
        <v>#REF!</v>
      </c>
      <c r="P41" s="87" t="e">
        <f t="shared" si="20"/>
        <v>#REF!</v>
      </c>
      <c r="Q41" s="38" t="e">
        <f t="shared" si="12"/>
        <v>#REF!</v>
      </c>
    </row>
    <row r="42" spans="3:17" ht="13.15" thickBot="1" x14ac:dyDescent="0.4">
      <c r="C42" s="88"/>
      <c r="D42" s="8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36"/>
    </row>
    <row r="43" spans="3:17" x14ac:dyDescent="0.35">
      <c r="C43" s="66" t="s">
        <v>23</v>
      </c>
      <c r="D43" s="67" t="s">
        <v>20</v>
      </c>
      <c r="E43" s="90" t="str">
        <f>Markkinointibudjetti!D9</f>
        <v>Tam</v>
      </c>
      <c r="F43" s="90" t="str">
        <f>Markkinointibudjetti!E9</f>
        <v>Hel</v>
      </c>
      <c r="G43" s="90" t="str">
        <f>Markkinointibudjetti!F9</f>
        <v>Maa</v>
      </c>
      <c r="H43" s="90" t="str">
        <f>Markkinointibudjetti!G9</f>
        <v>Huh</v>
      </c>
      <c r="I43" s="90" t="str">
        <f>Markkinointibudjetti!H9</f>
        <v>Tou</v>
      </c>
      <c r="J43" s="90" t="str">
        <f>Markkinointibudjetti!I9</f>
        <v>Kesä</v>
      </c>
      <c r="K43" s="90" t="str">
        <f>Markkinointibudjetti!J9</f>
        <v>Hei</v>
      </c>
      <c r="L43" s="90" t="str">
        <f>Markkinointibudjetti!K9</f>
        <v>Elo</v>
      </c>
      <c r="M43" s="90" t="str">
        <f>Markkinointibudjetti!L9</f>
        <v>Syys</v>
      </c>
      <c r="N43" s="90" t="str">
        <f>Markkinointibudjetti!M9</f>
        <v>Loka</v>
      </c>
      <c r="O43" s="90" t="str">
        <f>Markkinointibudjetti!N9</f>
        <v>Mar</v>
      </c>
      <c r="P43" s="91" t="str">
        <f>Markkinointibudjetti!O9</f>
        <v>Jou</v>
      </c>
      <c r="Q43" s="91" t="str">
        <f>Markkinointibudjetti!P9</f>
        <v>YHT</v>
      </c>
    </row>
    <row r="44" spans="3:17" x14ac:dyDescent="0.35">
      <c r="C44" s="92" t="str">
        <f>Markkinointibudjetti!C10</f>
        <v xml:space="preserve"> Mainos-/mediatoimisto </v>
      </c>
      <c r="D44" s="93" t="e">
        <f>Markkinointibudjetti!#REF!</f>
        <v>#REF!</v>
      </c>
      <c r="E44" s="94">
        <f>Markkinointibudjetti!D10</f>
        <v>0</v>
      </c>
      <c r="F44" s="94">
        <f>Markkinointibudjetti!E10</f>
        <v>0</v>
      </c>
      <c r="G44" s="94">
        <f>Markkinointibudjetti!F10</f>
        <v>0</v>
      </c>
      <c r="H44" s="94">
        <f>Markkinointibudjetti!G10</f>
        <v>0</v>
      </c>
      <c r="I44" s="94">
        <f>Markkinointibudjetti!H10</f>
        <v>0</v>
      </c>
      <c r="J44" s="94">
        <f>Markkinointibudjetti!I10</f>
        <v>0</v>
      </c>
      <c r="K44" s="94">
        <f>Markkinointibudjetti!J10</f>
        <v>0</v>
      </c>
      <c r="L44" s="94">
        <f>Markkinointibudjetti!K10</f>
        <v>0</v>
      </c>
      <c r="M44" s="94">
        <f>Markkinointibudjetti!L10</f>
        <v>0</v>
      </c>
      <c r="N44" s="94">
        <f>Markkinointibudjetti!M10</f>
        <v>0</v>
      </c>
      <c r="O44" s="94">
        <f>Markkinointibudjetti!N10</f>
        <v>0</v>
      </c>
      <c r="P44" s="94">
        <f>Markkinointibudjetti!O10</f>
        <v>0</v>
      </c>
      <c r="Q44" s="95">
        <f>Markkinointibudjetti!P10</f>
        <v>0</v>
      </c>
    </row>
    <row r="45" spans="3:17" x14ac:dyDescent="0.35">
      <c r="C45" s="96" t="s">
        <v>21</v>
      </c>
      <c r="D45" s="97"/>
      <c r="E45" s="98" t="e">
        <f t="shared" ref="E45:P45" si="21">E44-E44/(1+$D44/100)</f>
        <v>#REF!</v>
      </c>
      <c r="F45" s="98" t="e">
        <f t="shared" si="21"/>
        <v>#REF!</v>
      </c>
      <c r="G45" s="98" t="e">
        <f t="shared" si="21"/>
        <v>#REF!</v>
      </c>
      <c r="H45" s="98" t="e">
        <f t="shared" si="21"/>
        <v>#REF!</v>
      </c>
      <c r="I45" s="98" t="e">
        <f t="shared" si="21"/>
        <v>#REF!</v>
      </c>
      <c r="J45" s="98" t="e">
        <f t="shared" si="21"/>
        <v>#REF!</v>
      </c>
      <c r="K45" s="98" t="e">
        <f t="shared" si="21"/>
        <v>#REF!</v>
      </c>
      <c r="L45" s="98" t="e">
        <f t="shared" si="21"/>
        <v>#REF!</v>
      </c>
      <c r="M45" s="98" t="e">
        <f t="shared" si="21"/>
        <v>#REF!</v>
      </c>
      <c r="N45" s="98" t="e">
        <f t="shared" si="21"/>
        <v>#REF!</v>
      </c>
      <c r="O45" s="98" t="e">
        <f t="shared" si="21"/>
        <v>#REF!</v>
      </c>
      <c r="P45" s="98" t="e">
        <f t="shared" si="21"/>
        <v>#REF!</v>
      </c>
      <c r="Q45" s="99"/>
    </row>
    <row r="46" spans="3:17" x14ac:dyDescent="0.35">
      <c r="C46" s="100" t="str">
        <f>Markkinointibudjetti!C11</f>
        <v xml:space="preserve"> Sanomalehti 1</v>
      </c>
      <c r="D46" s="101" t="e">
        <f>Markkinointibudjetti!#REF!</f>
        <v>#REF!</v>
      </c>
      <c r="E46" s="102">
        <f>Markkinointibudjetti!D11</f>
        <v>0</v>
      </c>
      <c r="F46" s="102">
        <f>Markkinointibudjetti!E11</f>
        <v>0</v>
      </c>
      <c r="G46" s="102">
        <f>Markkinointibudjetti!F11</f>
        <v>0</v>
      </c>
      <c r="H46" s="102">
        <f>Markkinointibudjetti!G11</f>
        <v>0</v>
      </c>
      <c r="I46" s="102">
        <f>Markkinointibudjetti!H11</f>
        <v>0</v>
      </c>
      <c r="J46" s="102">
        <f>Markkinointibudjetti!I11</f>
        <v>0</v>
      </c>
      <c r="K46" s="102">
        <f>Markkinointibudjetti!J11</f>
        <v>0</v>
      </c>
      <c r="L46" s="102">
        <f>Markkinointibudjetti!K11</f>
        <v>0</v>
      </c>
      <c r="M46" s="102">
        <f>Markkinointibudjetti!L11</f>
        <v>0</v>
      </c>
      <c r="N46" s="102">
        <f>Markkinointibudjetti!M11</f>
        <v>0</v>
      </c>
      <c r="O46" s="102">
        <f>Markkinointibudjetti!N11</f>
        <v>0</v>
      </c>
      <c r="P46" s="102">
        <f>Markkinointibudjetti!O11</f>
        <v>0</v>
      </c>
      <c r="Q46" s="103">
        <f>Markkinointibudjetti!P11</f>
        <v>0</v>
      </c>
    </row>
    <row r="47" spans="3:17" x14ac:dyDescent="0.35">
      <c r="C47" s="100" t="s">
        <v>21</v>
      </c>
      <c r="D47" s="101"/>
      <c r="E47" s="104" t="e">
        <f t="shared" ref="E47:P47" si="22">E46-E46/(1+$D46/100)</f>
        <v>#REF!</v>
      </c>
      <c r="F47" s="104" t="e">
        <f t="shared" si="22"/>
        <v>#REF!</v>
      </c>
      <c r="G47" s="104" t="e">
        <f t="shared" si="22"/>
        <v>#REF!</v>
      </c>
      <c r="H47" s="104" t="e">
        <f t="shared" si="22"/>
        <v>#REF!</v>
      </c>
      <c r="I47" s="104" t="e">
        <f t="shared" si="22"/>
        <v>#REF!</v>
      </c>
      <c r="J47" s="104" t="e">
        <f t="shared" si="22"/>
        <v>#REF!</v>
      </c>
      <c r="K47" s="104" t="e">
        <f t="shared" si="22"/>
        <v>#REF!</v>
      </c>
      <c r="L47" s="104" t="e">
        <f t="shared" si="22"/>
        <v>#REF!</v>
      </c>
      <c r="M47" s="104" t="e">
        <f t="shared" si="22"/>
        <v>#REF!</v>
      </c>
      <c r="N47" s="104" t="e">
        <f t="shared" si="22"/>
        <v>#REF!</v>
      </c>
      <c r="O47" s="104" t="e">
        <f t="shared" si="22"/>
        <v>#REF!</v>
      </c>
      <c r="P47" s="104" t="e">
        <f t="shared" si="22"/>
        <v>#REF!</v>
      </c>
      <c r="Q47" s="105"/>
    </row>
    <row r="48" spans="3:17" x14ac:dyDescent="0.35">
      <c r="C48" s="92" t="str">
        <f>Markkinointibudjetti!C12</f>
        <v xml:space="preserve"> Sanomalehti 2</v>
      </c>
      <c r="D48" s="93" t="e">
        <f>Markkinointibudjetti!#REF!</f>
        <v>#REF!</v>
      </c>
      <c r="E48" s="94">
        <f>Markkinointibudjetti!D12</f>
        <v>0</v>
      </c>
      <c r="F48" s="94">
        <f>Markkinointibudjetti!E12</f>
        <v>0</v>
      </c>
      <c r="G48" s="94">
        <f>Markkinointibudjetti!F12</f>
        <v>0</v>
      </c>
      <c r="H48" s="94">
        <f>Markkinointibudjetti!G12</f>
        <v>0</v>
      </c>
      <c r="I48" s="94">
        <f>Markkinointibudjetti!H12</f>
        <v>0</v>
      </c>
      <c r="J48" s="94">
        <f>Markkinointibudjetti!I12</f>
        <v>0</v>
      </c>
      <c r="K48" s="94">
        <f>Markkinointibudjetti!J12</f>
        <v>0</v>
      </c>
      <c r="L48" s="94">
        <f>Markkinointibudjetti!K12</f>
        <v>0</v>
      </c>
      <c r="M48" s="94">
        <f>Markkinointibudjetti!L12</f>
        <v>0</v>
      </c>
      <c r="N48" s="94">
        <f>Markkinointibudjetti!M12</f>
        <v>0</v>
      </c>
      <c r="O48" s="94">
        <f>Markkinointibudjetti!N12</f>
        <v>0</v>
      </c>
      <c r="P48" s="94">
        <f>Markkinointibudjetti!O12</f>
        <v>0</v>
      </c>
      <c r="Q48" s="95">
        <f>Markkinointibudjetti!P12</f>
        <v>0</v>
      </c>
    </row>
    <row r="49" spans="3:17" x14ac:dyDescent="0.35">
      <c r="C49" s="96" t="s">
        <v>21</v>
      </c>
      <c r="D49" s="97"/>
      <c r="E49" s="98" t="e">
        <f t="shared" ref="E49:P49" si="23">E48-E48/(1+$D48/100)</f>
        <v>#REF!</v>
      </c>
      <c r="F49" s="98" t="e">
        <f t="shared" si="23"/>
        <v>#REF!</v>
      </c>
      <c r="G49" s="98" t="e">
        <f t="shared" si="23"/>
        <v>#REF!</v>
      </c>
      <c r="H49" s="98" t="e">
        <f t="shared" si="23"/>
        <v>#REF!</v>
      </c>
      <c r="I49" s="98" t="e">
        <f t="shared" si="23"/>
        <v>#REF!</v>
      </c>
      <c r="J49" s="98" t="e">
        <f t="shared" si="23"/>
        <v>#REF!</v>
      </c>
      <c r="K49" s="98" t="e">
        <f t="shared" si="23"/>
        <v>#REF!</v>
      </c>
      <c r="L49" s="98" t="e">
        <f t="shared" si="23"/>
        <v>#REF!</v>
      </c>
      <c r="M49" s="98" t="e">
        <f t="shared" si="23"/>
        <v>#REF!</v>
      </c>
      <c r="N49" s="98" t="e">
        <f t="shared" si="23"/>
        <v>#REF!</v>
      </c>
      <c r="O49" s="98" t="e">
        <f t="shared" si="23"/>
        <v>#REF!</v>
      </c>
      <c r="P49" s="98" t="e">
        <f t="shared" si="23"/>
        <v>#REF!</v>
      </c>
      <c r="Q49" s="99"/>
    </row>
    <row r="50" spans="3:17" x14ac:dyDescent="0.35">
      <c r="C50" s="100" t="str">
        <f>Markkinointibudjetti!C13</f>
        <v xml:space="preserve"> Paikallislehti 1</v>
      </c>
      <c r="D50" s="101" t="e">
        <f>Markkinointibudjetti!#REF!</f>
        <v>#REF!</v>
      </c>
      <c r="E50" s="102">
        <f>Markkinointibudjetti!D13</f>
        <v>0</v>
      </c>
      <c r="F50" s="102">
        <f>Markkinointibudjetti!E13</f>
        <v>0</v>
      </c>
      <c r="G50" s="102">
        <f>Markkinointibudjetti!F13</f>
        <v>0</v>
      </c>
      <c r="H50" s="102">
        <f>Markkinointibudjetti!G13</f>
        <v>0</v>
      </c>
      <c r="I50" s="102">
        <f>Markkinointibudjetti!H13</f>
        <v>0</v>
      </c>
      <c r="J50" s="102">
        <f>Markkinointibudjetti!I13</f>
        <v>0</v>
      </c>
      <c r="K50" s="102">
        <f>Markkinointibudjetti!J13</f>
        <v>0</v>
      </c>
      <c r="L50" s="102">
        <f>Markkinointibudjetti!K13</f>
        <v>0</v>
      </c>
      <c r="M50" s="102">
        <f>Markkinointibudjetti!L13</f>
        <v>0</v>
      </c>
      <c r="N50" s="102">
        <f>Markkinointibudjetti!M13</f>
        <v>0</v>
      </c>
      <c r="O50" s="102">
        <f>Markkinointibudjetti!N13</f>
        <v>0</v>
      </c>
      <c r="P50" s="102">
        <f>Markkinointibudjetti!O13</f>
        <v>0</v>
      </c>
      <c r="Q50" s="103">
        <f>Markkinointibudjetti!P13</f>
        <v>0</v>
      </c>
    </row>
    <row r="51" spans="3:17" x14ac:dyDescent="0.35">
      <c r="C51" s="100" t="s">
        <v>21</v>
      </c>
      <c r="D51" s="101"/>
      <c r="E51" s="104" t="e">
        <f t="shared" ref="E51:P51" si="24">E50-E50/(1+$D50/100)</f>
        <v>#REF!</v>
      </c>
      <c r="F51" s="104" t="e">
        <f t="shared" si="24"/>
        <v>#REF!</v>
      </c>
      <c r="G51" s="104" t="e">
        <f t="shared" si="24"/>
        <v>#REF!</v>
      </c>
      <c r="H51" s="104" t="e">
        <f t="shared" si="24"/>
        <v>#REF!</v>
      </c>
      <c r="I51" s="104" t="e">
        <f t="shared" si="24"/>
        <v>#REF!</v>
      </c>
      <c r="J51" s="104" t="e">
        <f t="shared" si="24"/>
        <v>#REF!</v>
      </c>
      <c r="K51" s="104" t="e">
        <f t="shared" si="24"/>
        <v>#REF!</v>
      </c>
      <c r="L51" s="104" t="e">
        <f t="shared" si="24"/>
        <v>#REF!</v>
      </c>
      <c r="M51" s="104" t="e">
        <f t="shared" si="24"/>
        <v>#REF!</v>
      </c>
      <c r="N51" s="104" t="e">
        <f t="shared" si="24"/>
        <v>#REF!</v>
      </c>
      <c r="O51" s="104" t="e">
        <f t="shared" si="24"/>
        <v>#REF!</v>
      </c>
      <c r="P51" s="104" t="e">
        <f t="shared" si="24"/>
        <v>#REF!</v>
      </c>
      <c r="Q51" s="105"/>
    </row>
    <row r="52" spans="3:17" x14ac:dyDescent="0.35">
      <c r="C52" s="92" t="str">
        <f>Markkinointibudjetti!C14</f>
        <v xml:space="preserve"> Paikallislehti 2</v>
      </c>
      <c r="D52" s="93" t="e">
        <f>Markkinointibudjetti!#REF!</f>
        <v>#REF!</v>
      </c>
      <c r="E52" s="94">
        <f>Markkinointibudjetti!D14</f>
        <v>0</v>
      </c>
      <c r="F52" s="94">
        <f>Markkinointibudjetti!E14</f>
        <v>0</v>
      </c>
      <c r="G52" s="94">
        <f>Markkinointibudjetti!F14</f>
        <v>0</v>
      </c>
      <c r="H52" s="94">
        <f>Markkinointibudjetti!G14</f>
        <v>0</v>
      </c>
      <c r="I52" s="94">
        <f>Markkinointibudjetti!H14</f>
        <v>0</v>
      </c>
      <c r="J52" s="94">
        <f>Markkinointibudjetti!I14</f>
        <v>0</v>
      </c>
      <c r="K52" s="94">
        <f>Markkinointibudjetti!J14</f>
        <v>0</v>
      </c>
      <c r="L52" s="94">
        <f>Markkinointibudjetti!K14</f>
        <v>0</v>
      </c>
      <c r="M52" s="94">
        <f>Markkinointibudjetti!L14</f>
        <v>0</v>
      </c>
      <c r="N52" s="94">
        <f>Markkinointibudjetti!M14</f>
        <v>0</v>
      </c>
      <c r="O52" s="94">
        <f>Markkinointibudjetti!N14</f>
        <v>0</v>
      </c>
      <c r="P52" s="94">
        <f>Markkinointibudjetti!O14</f>
        <v>0</v>
      </c>
      <c r="Q52" s="95">
        <f>Markkinointibudjetti!P14</f>
        <v>0</v>
      </c>
    </row>
    <row r="53" spans="3:17" x14ac:dyDescent="0.35">
      <c r="C53" s="96" t="s">
        <v>21</v>
      </c>
      <c r="D53" s="97"/>
      <c r="E53" s="98" t="e">
        <f t="shared" ref="E53:P53" si="25">E52-E52/(1+$D52/100)</f>
        <v>#REF!</v>
      </c>
      <c r="F53" s="98" t="e">
        <f t="shared" si="25"/>
        <v>#REF!</v>
      </c>
      <c r="G53" s="98" t="e">
        <f t="shared" si="25"/>
        <v>#REF!</v>
      </c>
      <c r="H53" s="98" t="e">
        <f t="shared" si="25"/>
        <v>#REF!</v>
      </c>
      <c r="I53" s="98" t="e">
        <f t="shared" si="25"/>
        <v>#REF!</v>
      </c>
      <c r="J53" s="98" t="e">
        <f t="shared" si="25"/>
        <v>#REF!</v>
      </c>
      <c r="K53" s="98" t="e">
        <f t="shared" si="25"/>
        <v>#REF!</v>
      </c>
      <c r="L53" s="98" t="e">
        <f t="shared" si="25"/>
        <v>#REF!</v>
      </c>
      <c r="M53" s="98" t="e">
        <f t="shared" si="25"/>
        <v>#REF!</v>
      </c>
      <c r="N53" s="98" t="e">
        <f t="shared" si="25"/>
        <v>#REF!</v>
      </c>
      <c r="O53" s="98" t="e">
        <f t="shared" si="25"/>
        <v>#REF!</v>
      </c>
      <c r="P53" s="98" t="e">
        <f t="shared" si="25"/>
        <v>#REF!</v>
      </c>
      <c r="Q53" s="99"/>
    </row>
    <row r="54" spans="3:17" x14ac:dyDescent="0.35">
      <c r="C54" s="100" t="str">
        <f>Markkinointibudjetti!C15</f>
        <v xml:space="preserve"> Aikakausilehti 1</v>
      </c>
      <c r="D54" s="101" t="e">
        <f>Markkinointibudjetti!#REF!</f>
        <v>#REF!</v>
      </c>
      <c r="E54" s="102">
        <f>Markkinointibudjetti!D15</f>
        <v>0</v>
      </c>
      <c r="F54" s="102">
        <f>Markkinointibudjetti!E15</f>
        <v>0</v>
      </c>
      <c r="G54" s="102">
        <f>Markkinointibudjetti!F15</f>
        <v>0</v>
      </c>
      <c r="H54" s="102">
        <f>Markkinointibudjetti!G15</f>
        <v>0</v>
      </c>
      <c r="I54" s="102">
        <f>Markkinointibudjetti!H15</f>
        <v>0</v>
      </c>
      <c r="J54" s="102">
        <f>Markkinointibudjetti!I15</f>
        <v>0</v>
      </c>
      <c r="K54" s="102">
        <f>Markkinointibudjetti!J15</f>
        <v>0</v>
      </c>
      <c r="L54" s="102">
        <f>Markkinointibudjetti!K15</f>
        <v>0</v>
      </c>
      <c r="M54" s="102">
        <f>Markkinointibudjetti!L15</f>
        <v>0</v>
      </c>
      <c r="N54" s="102">
        <f>Markkinointibudjetti!M15</f>
        <v>0</v>
      </c>
      <c r="O54" s="102">
        <f>Markkinointibudjetti!N15</f>
        <v>0</v>
      </c>
      <c r="P54" s="102">
        <f>Markkinointibudjetti!O15</f>
        <v>0</v>
      </c>
      <c r="Q54" s="103">
        <f>Markkinointibudjetti!P15</f>
        <v>0</v>
      </c>
    </row>
    <row r="55" spans="3:17" x14ac:dyDescent="0.35">
      <c r="C55" s="100" t="s">
        <v>21</v>
      </c>
      <c r="D55" s="101"/>
      <c r="E55" s="104" t="e">
        <f t="shared" ref="E55:P55" si="26">E54-E54/(1+$D54/100)</f>
        <v>#REF!</v>
      </c>
      <c r="F55" s="104" t="e">
        <f t="shared" si="26"/>
        <v>#REF!</v>
      </c>
      <c r="G55" s="104" t="e">
        <f t="shared" si="26"/>
        <v>#REF!</v>
      </c>
      <c r="H55" s="104" t="e">
        <f t="shared" si="26"/>
        <v>#REF!</v>
      </c>
      <c r="I55" s="104" t="e">
        <f t="shared" si="26"/>
        <v>#REF!</v>
      </c>
      <c r="J55" s="104" t="e">
        <f t="shared" si="26"/>
        <v>#REF!</v>
      </c>
      <c r="K55" s="104" t="e">
        <f t="shared" si="26"/>
        <v>#REF!</v>
      </c>
      <c r="L55" s="104" t="e">
        <f t="shared" si="26"/>
        <v>#REF!</v>
      </c>
      <c r="M55" s="104" t="e">
        <f t="shared" si="26"/>
        <v>#REF!</v>
      </c>
      <c r="N55" s="104" t="e">
        <f t="shared" si="26"/>
        <v>#REF!</v>
      </c>
      <c r="O55" s="104" t="e">
        <f t="shared" si="26"/>
        <v>#REF!</v>
      </c>
      <c r="P55" s="104" t="e">
        <f t="shared" si="26"/>
        <v>#REF!</v>
      </c>
      <c r="Q55" s="105"/>
    </row>
    <row r="56" spans="3:17" x14ac:dyDescent="0.35">
      <c r="C56" s="92" t="str">
        <f>Markkinointibudjetti!C16</f>
        <v xml:space="preserve"> Aikakausilehti 2</v>
      </c>
      <c r="D56" s="93" t="e">
        <f>Markkinointibudjetti!#REF!</f>
        <v>#REF!</v>
      </c>
      <c r="E56" s="94">
        <f>Markkinointibudjetti!D16</f>
        <v>0</v>
      </c>
      <c r="F56" s="94">
        <f>Markkinointibudjetti!E16</f>
        <v>0</v>
      </c>
      <c r="G56" s="94">
        <f>Markkinointibudjetti!F16</f>
        <v>0</v>
      </c>
      <c r="H56" s="94">
        <f>Markkinointibudjetti!G16</f>
        <v>0</v>
      </c>
      <c r="I56" s="94">
        <f>Markkinointibudjetti!H16</f>
        <v>0</v>
      </c>
      <c r="J56" s="94">
        <f>Markkinointibudjetti!I16</f>
        <v>0</v>
      </c>
      <c r="K56" s="94">
        <f>Markkinointibudjetti!J16</f>
        <v>0</v>
      </c>
      <c r="L56" s="94">
        <f>Markkinointibudjetti!K16</f>
        <v>0</v>
      </c>
      <c r="M56" s="94">
        <f>Markkinointibudjetti!L16</f>
        <v>0</v>
      </c>
      <c r="N56" s="94">
        <f>Markkinointibudjetti!M16</f>
        <v>0</v>
      </c>
      <c r="O56" s="94">
        <f>Markkinointibudjetti!N16</f>
        <v>0</v>
      </c>
      <c r="P56" s="94">
        <f>Markkinointibudjetti!O16</f>
        <v>0</v>
      </c>
      <c r="Q56" s="95">
        <f>Markkinointibudjetti!P16</f>
        <v>0</v>
      </c>
    </row>
    <row r="57" spans="3:17" x14ac:dyDescent="0.35">
      <c r="C57" s="96" t="s">
        <v>21</v>
      </c>
      <c r="D57" s="97"/>
      <c r="E57" s="98" t="e">
        <f t="shared" ref="E57:P57" si="27">E56-E56/(1+$D56/100)</f>
        <v>#REF!</v>
      </c>
      <c r="F57" s="98" t="e">
        <f t="shared" si="27"/>
        <v>#REF!</v>
      </c>
      <c r="G57" s="98" t="e">
        <f t="shared" si="27"/>
        <v>#REF!</v>
      </c>
      <c r="H57" s="98" t="e">
        <f t="shared" si="27"/>
        <v>#REF!</v>
      </c>
      <c r="I57" s="98" t="e">
        <f t="shared" si="27"/>
        <v>#REF!</v>
      </c>
      <c r="J57" s="98" t="e">
        <f t="shared" si="27"/>
        <v>#REF!</v>
      </c>
      <c r="K57" s="98" t="e">
        <f t="shared" si="27"/>
        <v>#REF!</v>
      </c>
      <c r="L57" s="98" t="e">
        <f t="shared" si="27"/>
        <v>#REF!</v>
      </c>
      <c r="M57" s="98" t="e">
        <f t="shared" si="27"/>
        <v>#REF!</v>
      </c>
      <c r="N57" s="98" t="e">
        <f t="shared" si="27"/>
        <v>#REF!</v>
      </c>
      <c r="O57" s="98" t="e">
        <f t="shared" si="27"/>
        <v>#REF!</v>
      </c>
      <c r="P57" s="98" t="e">
        <f t="shared" si="27"/>
        <v>#REF!</v>
      </c>
      <c r="Q57" s="99"/>
    </row>
    <row r="58" spans="3:17" x14ac:dyDescent="0.35">
      <c r="C58" s="92" t="str">
        <f>Markkinointibudjetti!C17</f>
        <v xml:space="preserve"> Hakukonemainonta</v>
      </c>
      <c r="D58" s="93" t="e">
        <f>Markkinointibudjetti!#REF!</f>
        <v>#REF!</v>
      </c>
      <c r="E58" s="94">
        <f>Markkinointibudjetti!D17</f>
        <v>0</v>
      </c>
      <c r="F58" s="94">
        <f>Markkinointibudjetti!E17</f>
        <v>0</v>
      </c>
      <c r="G58" s="94">
        <f>Markkinointibudjetti!F17</f>
        <v>0</v>
      </c>
      <c r="H58" s="94">
        <f>Markkinointibudjetti!G17</f>
        <v>0</v>
      </c>
      <c r="I58" s="94">
        <f>Markkinointibudjetti!H17</f>
        <v>0</v>
      </c>
      <c r="J58" s="94">
        <f>Markkinointibudjetti!I17</f>
        <v>0</v>
      </c>
      <c r="K58" s="94">
        <f>Markkinointibudjetti!J17</f>
        <v>0</v>
      </c>
      <c r="L58" s="94">
        <f>Markkinointibudjetti!K17</f>
        <v>0</v>
      </c>
      <c r="M58" s="94">
        <f>Markkinointibudjetti!L17</f>
        <v>0</v>
      </c>
      <c r="N58" s="94">
        <f>Markkinointibudjetti!M17</f>
        <v>0</v>
      </c>
      <c r="O58" s="94">
        <f>Markkinointibudjetti!N17</f>
        <v>0</v>
      </c>
      <c r="P58" s="94">
        <f>Markkinointibudjetti!O17</f>
        <v>0</v>
      </c>
      <c r="Q58" s="95">
        <f>Markkinointibudjetti!P17</f>
        <v>0</v>
      </c>
    </row>
    <row r="59" spans="3:17" x14ac:dyDescent="0.35">
      <c r="C59" s="96" t="s">
        <v>21</v>
      </c>
      <c r="D59" s="97"/>
      <c r="E59" s="98" t="e">
        <f t="shared" ref="E59:P59" si="28">E58-E58/(1+$D58/100)</f>
        <v>#REF!</v>
      </c>
      <c r="F59" s="98" t="e">
        <f t="shared" si="28"/>
        <v>#REF!</v>
      </c>
      <c r="G59" s="98" t="e">
        <f t="shared" si="28"/>
        <v>#REF!</v>
      </c>
      <c r="H59" s="98" t="e">
        <f t="shared" si="28"/>
        <v>#REF!</v>
      </c>
      <c r="I59" s="98" t="e">
        <f t="shared" si="28"/>
        <v>#REF!</v>
      </c>
      <c r="J59" s="98" t="e">
        <f t="shared" si="28"/>
        <v>#REF!</v>
      </c>
      <c r="K59" s="98" t="e">
        <f t="shared" si="28"/>
        <v>#REF!</v>
      </c>
      <c r="L59" s="98" t="e">
        <f t="shared" si="28"/>
        <v>#REF!</v>
      </c>
      <c r="M59" s="98" t="e">
        <f t="shared" si="28"/>
        <v>#REF!</v>
      </c>
      <c r="N59" s="98" t="e">
        <f t="shared" si="28"/>
        <v>#REF!</v>
      </c>
      <c r="O59" s="98" t="e">
        <f t="shared" si="28"/>
        <v>#REF!</v>
      </c>
      <c r="P59" s="98" t="e">
        <f t="shared" si="28"/>
        <v>#REF!</v>
      </c>
      <c r="Q59" s="99"/>
    </row>
    <row r="60" spans="3:17" ht="13.15" thickBot="1" x14ac:dyDescent="0.4">
      <c r="C60" s="85" t="s">
        <v>25</v>
      </c>
      <c r="D60" s="106"/>
      <c r="E60" s="107" t="e">
        <f t="shared" ref="E60:P60" si="29">E45+E47+E49+E51+E53+E55+E57+E59</f>
        <v>#REF!</v>
      </c>
      <c r="F60" s="107" t="e">
        <f t="shared" si="29"/>
        <v>#REF!</v>
      </c>
      <c r="G60" s="107" t="e">
        <f t="shared" si="29"/>
        <v>#REF!</v>
      </c>
      <c r="H60" s="107" t="e">
        <f t="shared" si="29"/>
        <v>#REF!</v>
      </c>
      <c r="I60" s="107" t="e">
        <f t="shared" si="29"/>
        <v>#REF!</v>
      </c>
      <c r="J60" s="107" t="e">
        <f t="shared" si="29"/>
        <v>#REF!</v>
      </c>
      <c r="K60" s="107" t="e">
        <f t="shared" si="29"/>
        <v>#REF!</v>
      </c>
      <c r="L60" s="107" t="e">
        <f t="shared" si="29"/>
        <v>#REF!</v>
      </c>
      <c r="M60" s="107" t="e">
        <f t="shared" si="29"/>
        <v>#REF!</v>
      </c>
      <c r="N60" s="107" t="e">
        <f t="shared" si="29"/>
        <v>#REF!</v>
      </c>
      <c r="O60" s="107" t="e">
        <f t="shared" si="29"/>
        <v>#REF!</v>
      </c>
      <c r="P60" s="107" t="e">
        <f t="shared" si="29"/>
        <v>#REF!</v>
      </c>
      <c r="Q60" s="108" t="e">
        <f>SUM(E60:P60)</f>
        <v>#REF!</v>
      </c>
    </row>
    <row r="61" spans="3:17" x14ac:dyDescent="0.35">
      <c r="C61" s="13"/>
      <c r="D61" s="13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09"/>
    </row>
    <row r="62" spans="3:17" ht="13.15" thickBot="1" x14ac:dyDescent="0.4">
      <c r="C62" s="110" t="s">
        <v>26</v>
      </c>
      <c r="D62" s="13"/>
      <c r="E62" s="111"/>
      <c r="F62" s="112" t="e">
        <f>E41-E60</f>
        <v>#REF!</v>
      </c>
      <c r="G62" s="112" t="e">
        <f t="shared" ref="G62:P62" si="30">F41-F60</f>
        <v>#REF!</v>
      </c>
      <c r="H62" s="112" t="e">
        <f t="shared" si="30"/>
        <v>#REF!</v>
      </c>
      <c r="I62" s="112" t="e">
        <f t="shared" si="30"/>
        <v>#REF!</v>
      </c>
      <c r="J62" s="112" t="e">
        <f t="shared" si="30"/>
        <v>#REF!</v>
      </c>
      <c r="K62" s="112" t="e">
        <f t="shared" si="30"/>
        <v>#REF!</v>
      </c>
      <c r="L62" s="112" t="e">
        <f t="shared" si="30"/>
        <v>#REF!</v>
      </c>
      <c r="M62" s="112" t="e">
        <f t="shared" si="30"/>
        <v>#REF!</v>
      </c>
      <c r="N62" s="112" t="e">
        <f t="shared" si="30"/>
        <v>#REF!</v>
      </c>
      <c r="O62" s="112" t="e">
        <f t="shared" si="30"/>
        <v>#REF!</v>
      </c>
      <c r="P62" s="112" t="e">
        <f t="shared" si="30"/>
        <v>#REF!</v>
      </c>
      <c r="Q62" s="113"/>
    </row>
  </sheetData>
  <sheetProtection password="9675" sheet="1" objects="1" scenarios="1" selectLockedCells="1" selectUnlockedCells="1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6" sqref="B6"/>
    </sheetView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Markkinointibudjetti</vt:lpstr>
      <vt:lpstr>Aputaulu</vt:lpstr>
      <vt:lpstr>Taul1</vt:lpstr>
      <vt:lpstr>Markkinointibudjetti!Tulostusalue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YT25 Markkinointibudjetti</dc:title>
  <dc:creator>Yritystulkki</dc:creator>
  <cp:keywords>Yritystulkki</cp:keywords>
  <cp:lastModifiedBy>Yritystulkki</cp:lastModifiedBy>
  <cp:lastPrinted>2021-04-26T07:48:26Z</cp:lastPrinted>
  <dcterms:created xsi:type="dcterms:W3CDTF">2000-01-05T18:21:55Z</dcterms:created>
  <dcterms:modified xsi:type="dcterms:W3CDTF">2021-04-26T07:54:13Z</dcterms:modified>
</cp:coreProperties>
</file>